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swissclimate.sharepoint.com/sites/FachstelleEnergie-Region/Freigegebene Dokumente/D_Projektförderprogramm/09_Schlussberichte_Projektabrechnungen/2024-2025/Vorlagen/Abrechnungen/"/>
    </mc:Choice>
  </mc:AlternateContent>
  <xr:revisionPtr revIDLastSave="51" documentId="13_ncr:1_{0BDCCAF2-FC1D-4357-802D-B8E6FC63072F}" xr6:coauthVersionLast="47" xr6:coauthVersionMax="47" xr10:uidLastSave="{AABDD18D-B421-488A-9245-7715AF804807}"/>
  <bookViews>
    <workbookView xWindow="-120" yWindow="-120" windowWidth="38640" windowHeight="21120" activeTab="2" xr2:uid="{00000000-000D-0000-FFFF-FFFF00000000}"/>
  </bookViews>
  <sheets>
    <sheet name="Projekt 1" sheetId="1" r:id="rId1"/>
    <sheet name="Projekt 2" sheetId="10" r:id="rId2"/>
    <sheet name="Projekt 3" sheetId="5" r:id="rId3"/>
    <sheet name="Zusammenfassung" sheetId="8" r:id="rId4"/>
    <sheet name="Dropdown" sheetId="3" state="hidden" r:id="rId5"/>
  </sheets>
  <definedNames>
    <definedName name="_xlnm.Print_Titles" localSheetId="0">'Projekt 1'!$1:$4</definedName>
    <definedName name="_xlnm.Print_Titles" localSheetId="1">'Projekt 2'!$1:$4</definedName>
    <definedName name="_xlnm.Print_Titles" localSheetId="2">'Projekt 3'!$1:$4</definedName>
    <definedName name="_xlnm.Print_Titles" localSheetId="3">Zusammenfassung!$1:$2</definedName>
    <definedName name="Kategorie">Dropdown!$B$4:$B$6</definedName>
    <definedName name="Kategorie_ansatz">Dropdown!$B$4:$D$6</definedName>
    <definedName name="sitzung_ansatz">Dropdown!$D$9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8" l="1"/>
  <c r="B7" i="8"/>
  <c r="D62" i="10"/>
  <c r="D52" i="10"/>
  <c r="D45" i="10"/>
  <c r="D34" i="10"/>
  <c r="D23" i="10"/>
  <c r="D22" i="10"/>
  <c r="D21" i="10"/>
  <c r="D20" i="10"/>
  <c r="D19" i="10"/>
  <c r="D18" i="10"/>
  <c r="C15" i="10"/>
  <c r="D15" i="10" s="1"/>
  <c r="C14" i="10"/>
  <c r="D14" i="10" s="1"/>
  <c r="C13" i="10"/>
  <c r="D13" i="10" s="1"/>
  <c r="C12" i="10"/>
  <c r="D12" i="10" s="1"/>
  <c r="C11" i="10"/>
  <c r="D11" i="10" s="1"/>
  <c r="C10" i="10"/>
  <c r="D10" i="10" s="1"/>
  <c r="C9" i="10"/>
  <c r="D9" i="10" s="1"/>
  <c r="D53" i="5"/>
  <c r="D52" i="5"/>
  <c r="D52" i="1"/>
  <c r="D53" i="1" s="1"/>
  <c r="D24" i="10" l="1"/>
  <c r="D53" i="10"/>
  <c r="B10" i="8"/>
  <c r="B4" i="8"/>
  <c r="D62" i="5"/>
  <c r="D45" i="5"/>
  <c r="D64" i="5" s="1"/>
  <c r="F52" i="5" s="1"/>
  <c r="D34" i="5"/>
  <c r="D23" i="5"/>
  <c r="D22" i="5"/>
  <c r="D21" i="5"/>
  <c r="D20" i="5"/>
  <c r="D19" i="5"/>
  <c r="D18" i="5"/>
  <c r="C15" i="5"/>
  <c r="D15" i="5" s="1"/>
  <c r="C14" i="5"/>
  <c r="D14" i="5" s="1"/>
  <c r="C13" i="5"/>
  <c r="D13" i="5" s="1"/>
  <c r="C12" i="5"/>
  <c r="D12" i="5" s="1"/>
  <c r="C11" i="5"/>
  <c r="D11" i="5" s="1"/>
  <c r="C10" i="5"/>
  <c r="D10" i="5" s="1"/>
  <c r="C9" i="5"/>
  <c r="D9" i="5" s="1"/>
  <c r="D64" i="10" l="1"/>
  <c r="D36" i="10"/>
  <c r="F44" i="5"/>
  <c r="F62" i="5"/>
  <c r="F43" i="5"/>
  <c r="F51" i="5"/>
  <c r="F42" i="5"/>
  <c r="F45" i="5"/>
  <c r="F50" i="5"/>
  <c r="F41" i="5"/>
  <c r="F49" i="5"/>
  <c r="F48" i="5"/>
  <c r="D24" i="5"/>
  <c r="F53" i="5"/>
  <c r="D66" i="10" l="1"/>
  <c r="F51" i="10"/>
  <c r="F50" i="10"/>
  <c r="F49" i="10"/>
  <c r="F48" i="10"/>
  <c r="F44" i="10"/>
  <c r="F43" i="10"/>
  <c r="F42" i="10"/>
  <c r="F41" i="10"/>
  <c r="F52" i="10"/>
  <c r="F45" i="10"/>
  <c r="F62" i="10"/>
  <c r="F33" i="10"/>
  <c r="F32" i="10"/>
  <c r="F61" i="10"/>
  <c r="F31" i="10"/>
  <c r="F29" i="10"/>
  <c r="F60" i="10"/>
  <c r="F30" i="10"/>
  <c r="F59" i="10"/>
  <c r="F58" i="10"/>
  <c r="F28" i="10"/>
  <c r="F57" i="10"/>
  <c r="F22" i="10"/>
  <c r="F19" i="10"/>
  <c r="F23" i="10"/>
  <c r="F9" i="10"/>
  <c r="F10" i="10"/>
  <c r="F11" i="10"/>
  <c r="F34" i="10"/>
  <c r="F20" i="10"/>
  <c r="F12" i="10"/>
  <c r="F21" i="10"/>
  <c r="F13" i="10"/>
  <c r="F14" i="10"/>
  <c r="F15" i="10"/>
  <c r="F18" i="10"/>
  <c r="F24" i="10"/>
  <c r="F53" i="10"/>
  <c r="D36" i="5"/>
  <c r="B11" i="8" s="1"/>
  <c r="F24" i="5" l="1"/>
  <c r="F57" i="5"/>
  <c r="F33" i="5"/>
  <c r="F32" i="5"/>
  <c r="F31" i="5"/>
  <c r="F22" i="5"/>
  <c r="F18" i="5"/>
  <c r="F30" i="5"/>
  <c r="F58" i="5"/>
  <c r="F61" i="5"/>
  <c r="F29" i="5"/>
  <c r="F60" i="5"/>
  <c r="F28" i="5"/>
  <c r="F59" i="5"/>
  <c r="F12" i="5"/>
  <c r="F21" i="5"/>
  <c r="F11" i="5"/>
  <c r="F15" i="5"/>
  <c r="F23" i="5"/>
  <c r="D66" i="5"/>
  <c r="F20" i="5"/>
  <c r="F14" i="5"/>
  <c r="F9" i="5"/>
  <c r="F10" i="5"/>
  <c r="F13" i="5"/>
  <c r="F34" i="5"/>
  <c r="F19" i="5"/>
  <c r="C12" i="1" l="1"/>
  <c r="D12" i="1" s="1"/>
  <c r="C10" i="1"/>
  <c r="D10" i="1" s="1"/>
  <c r="D20" i="1"/>
  <c r="D19" i="1"/>
  <c r="D34" i="1"/>
  <c r="D21" i="1" l="1"/>
  <c r="D22" i="1"/>
  <c r="D23" i="1"/>
  <c r="D18" i="1"/>
  <c r="C11" i="1"/>
  <c r="C13" i="1"/>
  <c r="C14" i="1"/>
  <c r="C15" i="1"/>
  <c r="C9" i="1"/>
  <c r="D45" i="1" l="1"/>
  <c r="D15" i="1" l="1"/>
  <c r="D14" i="1"/>
  <c r="D62" i="1" l="1"/>
  <c r="D11" i="1"/>
  <c r="D13" i="1"/>
  <c r="D9" i="1"/>
  <c r="D24" i="1" l="1"/>
  <c r="D64" i="1"/>
  <c r="F52" i="1" s="1"/>
  <c r="F51" i="1" l="1"/>
  <c r="F50" i="1"/>
  <c r="F49" i="1"/>
  <c r="F48" i="1"/>
  <c r="D36" i="1"/>
  <c r="F42" i="1"/>
  <c r="F43" i="1"/>
  <c r="F41" i="1"/>
  <c r="F44" i="1"/>
  <c r="F45" i="1"/>
  <c r="F53" i="1"/>
  <c r="F62" i="1"/>
  <c r="F57" i="1" l="1"/>
  <c r="B5" i="8"/>
  <c r="B14" i="8" s="1"/>
  <c r="F10" i="1"/>
  <c r="F12" i="1"/>
  <c r="F19" i="1"/>
  <c r="F34" i="1"/>
  <c r="F20" i="1"/>
  <c r="F24" i="1"/>
  <c r="F11" i="1"/>
  <c r="D66" i="1"/>
  <c r="F13" i="1"/>
  <c r="F9" i="1"/>
  <c r="F14" i="1"/>
  <c r="F15" i="1"/>
  <c r="F32" i="1"/>
  <c r="F58" i="1"/>
  <c r="F33" i="1"/>
  <c r="F30" i="1"/>
  <c r="F59" i="1"/>
  <c r="F28" i="1"/>
  <c r="F60" i="1"/>
  <c r="F29" i="1"/>
  <c r="F61" i="1"/>
  <c r="F31" i="1"/>
  <c r="F18" i="1"/>
  <c r="F22" i="1"/>
  <c r="F23" i="1"/>
  <c r="F21" i="1"/>
</calcChain>
</file>

<file path=xl/sharedStrings.xml><?xml version="1.0" encoding="utf-8"?>
<sst xmlns="http://schemas.openxmlformats.org/spreadsheetml/2006/main" count="194" uniqueCount="57">
  <si>
    <t xml:space="preserve">                         Beim eingereichten Dokument handelt es sich um die:</t>
  </si>
  <si>
    <t>Projekt 1:</t>
  </si>
  <si>
    <t>Förderperiode:</t>
  </si>
  <si>
    <t>Aufwand (inkl. MWSt.)</t>
  </si>
  <si>
    <t>Leistungen des Projektträgers</t>
  </si>
  <si>
    <t>Art</t>
  </si>
  <si>
    <t>Aufwand (h)</t>
  </si>
  <si>
    <t>Stundenansatz (CHF)</t>
  </si>
  <si>
    <t>Kosten (CHF)</t>
  </si>
  <si>
    <t>Bemerkung</t>
  </si>
  <si>
    <t>Anteil (%)</t>
  </si>
  <si>
    <t xml:space="preserve">Sitzungsgelder </t>
  </si>
  <si>
    <t xml:space="preserve">Datum </t>
  </si>
  <si>
    <t>Anzahl Personen</t>
  </si>
  <si>
    <t>Interne Kosten total</t>
  </si>
  <si>
    <t>Eingekaufte Drittleistungen</t>
  </si>
  <si>
    <t>Firma</t>
  </si>
  <si>
    <t>Beleg</t>
  </si>
  <si>
    <t>Kurzbeschrieb</t>
  </si>
  <si>
    <t>Externe Kosten total</t>
  </si>
  <si>
    <t>Total Aufwand (CHF)</t>
  </si>
  <si>
    <t>Finanzierung</t>
  </si>
  <si>
    <t>Ertrag ohne Geldfluss: verwaltungsinterne Basisleistungen</t>
  </si>
  <si>
    <t>Leistungserbringer</t>
  </si>
  <si>
    <t>Beschrieb</t>
  </si>
  <si>
    <t>Betrag (CHF)</t>
  </si>
  <si>
    <t>Total verwaltungsintern</t>
  </si>
  <si>
    <t>Ertrag ohne Geldfluss: Dritte, Wirtschaft, Private etc.</t>
  </si>
  <si>
    <t>Total Ertrag ohne Geldfluss</t>
  </si>
  <si>
    <t>Ertrag mit Geldfluss</t>
  </si>
  <si>
    <t>EnergieSchweiz</t>
  </si>
  <si>
    <t>Beiträge Kanton/e</t>
  </si>
  <si>
    <t>Beiträge Gemeinden</t>
  </si>
  <si>
    <t>Weitere Mittel (z.B. Sponsoring)</t>
  </si>
  <si>
    <t>Total Geldertrag</t>
  </si>
  <si>
    <t>Total Ertrag (CHF)</t>
  </si>
  <si>
    <t>Ertrags-/Aufwandüberschuss (CHF)</t>
  </si>
  <si>
    <t>Verwendung Ertrags- bzw. Deckung Aufwandüberschuss:</t>
  </si>
  <si>
    <t xml:space="preserve">                           Beim eingereichten Dokument handelt es sich um die:</t>
  </si>
  <si>
    <t>Projekt 1</t>
  </si>
  <si>
    <t>Gesamtaufwand</t>
  </si>
  <si>
    <t>Projekt 2</t>
  </si>
  <si>
    <t>Mit diesem Schreiben bestätigen wir, dass die Projektfinanzierung gemäss den Vorgaben des Merkblatts zur Projektförderung zum Programm "Energie Schweiz für Gemeinden" sichergestellt ist und das Projekt gemäss Projektbeschrieb umgesetzt wird.</t>
  </si>
  <si>
    <t>Projektverantwortliche Person</t>
  </si>
  <si>
    <t>Finanzverantwortliche Person</t>
  </si>
  <si>
    <t>Projektarbeit</t>
  </si>
  <si>
    <t>Kategorie</t>
  </si>
  <si>
    <t>Stundenansatz</t>
  </si>
  <si>
    <t>Projektleitung</t>
  </si>
  <si>
    <t>Fachbearbeitung</t>
  </si>
  <si>
    <t>Administration</t>
  </si>
  <si>
    <t>Sitzungen</t>
  </si>
  <si>
    <t>Ansatz pro Person und Sitzung</t>
  </si>
  <si>
    <t>Region:</t>
  </si>
  <si>
    <t>Projekt 3</t>
  </si>
  <si>
    <t>Total Dritte</t>
  </si>
  <si>
    <t>Projekt 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</si>
</sst>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_ [$CHF]\ * #,##0_ ;_ [$CHF]\ * \-#,##0_ ;_ [$CHF]\ * &quot;-&quot;??_ ;_ @_ 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2" xfId="0" applyBorder="1" applyProtection="1">
      <protection locked="0"/>
    </xf>
    <xf numFmtId="0" fontId="5" fillId="0" borderId="8" xfId="0" applyFont="1" applyBorder="1" applyAlignment="1" applyProtection="1">
      <alignment vertical="center" wrapText="1"/>
      <protection locked="0"/>
    </xf>
    <xf numFmtId="0" fontId="5" fillId="0" borderId="13" xfId="0" applyFont="1" applyBorder="1" applyAlignment="1" applyProtection="1">
      <alignment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5" fillId="0" borderId="9" xfId="0" applyFont="1" applyBorder="1" applyAlignment="1" applyProtection="1">
      <alignment vertical="center" wrapText="1"/>
      <protection locked="0"/>
    </xf>
    <xf numFmtId="0" fontId="5" fillId="0" borderId="9" xfId="0" applyFont="1" applyBorder="1" applyProtection="1">
      <protection locked="0"/>
    </xf>
    <xf numFmtId="0" fontId="5" fillId="0" borderId="14" xfId="0" applyFont="1" applyBorder="1" applyProtection="1">
      <protection locked="0"/>
    </xf>
    <xf numFmtId="0" fontId="5" fillId="0" borderId="12" xfId="0" applyFont="1" applyBorder="1" applyProtection="1">
      <protection locked="0"/>
    </xf>
    <xf numFmtId="0" fontId="5" fillId="0" borderId="15" xfId="0" applyFont="1" applyBorder="1" applyAlignment="1" applyProtection="1">
      <alignment horizontal="right"/>
      <protection locked="0"/>
    </xf>
    <xf numFmtId="43" fontId="5" fillId="0" borderId="9" xfId="1" applyFont="1" applyBorder="1" applyProtection="1">
      <protection locked="0"/>
    </xf>
    <xf numFmtId="0" fontId="5" fillId="0" borderId="8" xfId="0" applyFont="1" applyBorder="1" applyAlignment="1" applyProtection="1">
      <alignment horizontal="left"/>
      <protection locked="0"/>
    </xf>
    <xf numFmtId="43" fontId="5" fillId="0" borderId="12" xfId="1" applyFont="1" applyBorder="1" applyProtection="1">
      <protection locked="0"/>
    </xf>
    <xf numFmtId="43" fontId="5" fillId="0" borderId="9" xfId="1" applyFont="1" applyBorder="1" applyAlignment="1" applyProtection="1">
      <alignment vertical="center" wrapText="1"/>
      <protection locked="0"/>
    </xf>
    <xf numFmtId="43" fontId="5" fillId="0" borderId="14" xfId="1" applyFont="1" applyBorder="1" applyAlignment="1" applyProtection="1">
      <alignment vertical="center" wrapText="1"/>
      <protection locked="0"/>
    </xf>
    <xf numFmtId="43" fontId="5" fillId="0" borderId="12" xfId="1" applyFont="1" applyBorder="1" applyAlignment="1" applyProtection="1">
      <alignment vertical="center" wrapText="1"/>
      <protection locked="0"/>
    </xf>
    <xf numFmtId="0" fontId="5" fillId="0" borderId="8" xfId="0" applyFont="1" applyBorder="1" applyProtection="1">
      <protection locked="0"/>
    </xf>
    <xf numFmtId="0" fontId="5" fillId="0" borderId="11" xfId="0" applyFont="1" applyBorder="1" applyProtection="1">
      <protection locked="0"/>
    </xf>
    <xf numFmtId="0" fontId="5" fillId="0" borderId="14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14" fontId="5" fillId="0" borderId="8" xfId="0" applyNumberFormat="1" applyFont="1" applyBorder="1" applyProtection="1">
      <protection locked="0"/>
    </xf>
    <xf numFmtId="14" fontId="5" fillId="0" borderId="11" xfId="0" applyNumberFormat="1" applyFont="1" applyBorder="1" applyProtection="1">
      <protection locked="0"/>
    </xf>
    <xf numFmtId="0" fontId="5" fillId="0" borderId="17" xfId="0" applyFont="1" applyBorder="1" applyProtection="1">
      <protection locked="0"/>
    </xf>
    <xf numFmtId="0" fontId="2" fillId="0" borderId="0" xfId="0" applyFont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2" fillId="0" borderId="9" xfId="0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2" fillId="0" borderId="9" xfId="0" applyFont="1" applyBorder="1" applyAlignment="1" applyProtection="1">
      <alignment horizontal="left"/>
      <protection locked="0"/>
    </xf>
    <xf numFmtId="0" fontId="0" fillId="0" borderId="6" xfId="0" applyBorder="1" applyProtection="1">
      <protection locked="0"/>
    </xf>
    <xf numFmtId="43" fontId="1" fillId="0" borderId="6" xfId="1" applyFont="1" applyFill="1" applyBorder="1" applyProtection="1">
      <protection locked="0"/>
    </xf>
    <xf numFmtId="9" fontId="1" fillId="0" borderId="6" xfId="2" applyFont="1" applyFill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4" xfId="0" applyFont="1" applyBorder="1" applyAlignment="1" applyProtection="1">
      <alignment horizontal="right"/>
      <protection locked="0"/>
    </xf>
    <xf numFmtId="0" fontId="0" fillId="2" borderId="22" xfId="0" applyFill="1" applyBorder="1" applyProtection="1">
      <protection locked="0"/>
    </xf>
    <xf numFmtId="0" fontId="2" fillId="0" borderId="18" xfId="0" applyFont="1" applyBorder="1" applyAlignment="1" applyProtection="1">
      <alignment horizontal="right"/>
      <protection locked="0"/>
    </xf>
    <xf numFmtId="0" fontId="2" fillId="0" borderId="18" xfId="0" applyFont="1" applyBorder="1" applyProtection="1"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vertical="center"/>
      <protection locked="0"/>
    </xf>
    <xf numFmtId="43" fontId="1" fillId="0" borderId="6" xfId="1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vertical="center" wrapText="1"/>
      <protection locked="0"/>
    </xf>
    <xf numFmtId="9" fontId="0" fillId="0" borderId="6" xfId="2" applyFont="1" applyFill="1" applyBorder="1" applyProtection="1">
      <protection locked="0"/>
    </xf>
    <xf numFmtId="0" fontId="3" fillId="0" borderId="0" xfId="0" applyFont="1" applyProtection="1">
      <protection locked="0"/>
    </xf>
    <xf numFmtId="43" fontId="0" fillId="4" borderId="9" xfId="1" applyFont="1" applyFill="1" applyBorder="1" applyProtection="1"/>
    <xf numFmtId="43" fontId="0" fillId="4" borderId="9" xfId="1" applyFont="1" applyFill="1" applyBorder="1" applyAlignment="1" applyProtection="1">
      <alignment vertical="center" wrapText="1"/>
    </xf>
    <xf numFmtId="43" fontId="0" fillId="4" borderId="14" xfId="1" applyFont="1" applyFill="1" applyBorder="1" applyAlignment="1" applyProtection="1">
      <alignment vertical="center" wrapText="1"/>
    </xf>
    <xf numFmtId="43" fontId="0" fillId="4" borderId="12" xfId="1" applyFont="1" applyFill="1" applyBorder="1" applyAlignment="1" applyProtection="1">
      <alignment vertical="center" wrapText="1"/>
    </xf>
    <xf numFmtId="9" fontId="0" fillId="4" borderId="10" xfId="2" applyFont="1" applyFill="1" applyBorder="1" applyAlignment="1" applyProtection="1">
      <alignment vertical="center" wrapText="1"/>
    </xf>
    <xf numFmtId="43" fontId="0" fillId="4" borderId="12" xfId="1" applyFont="1" applyFill="1" applyBorder="1" applyProtection="1"/>
    <xf numFmtId="9" fontId="0" fillId="4" borderId="10" xfId="2" applyFont="1" applyFill="1" applyBorder="1" applyProtection="1"/>
    <xf numFmtId="9" fontId="0" fillId="4" borderId="25" xfId="2" applyFont="1" applyFill="1" applyBorder="1" applyProtection="1"/>
    <xf numFmtId="0" fontId="0" fillId="2" borderId="4" xfId="0" applyFill="1" applyBorder="1"/>
    <xf numFmtId="0" fontId="0" fillId="2" borderId="0" xfId="0" applyFill="1"/>
    <xf numFmtId="43" fontId="1" fillId="2" borderId="0" xfId="1" applyFont="1" applyFill="1" applyBorder="1" applyProtection="1"/>
    <xf numFmtId="9" fontId="1" fillId="2" borderId="7" xfId="2" applyFont="1" applyFill="1" applyBorder="1" applyProtection="1"/>
    <xf numFmtId="0" fontId="0" fillId="2" borderId="5" xfId="0" applyFill="1" applyBorder="1"/>
    <xf numFmtId="0" fontId="0" fillId="2" borderId="6" xfId="0" applyFill="1" applyBorder="1"/>
    <xf numFmtId="43" fontId="1" fillId="2" borderId="6" xfId="1" applyFont="1" applyFill="1" applyBorder="1" applyProtection="1"/>
    <xf numFmtId="0" fontId="0" fillId="2" borderId="20" xfId="0" applyFill="1" applyBorder="1"/>
    <xf numFmtId="43" fontId="0" fillId="2" borderId="20" xfId="1" applyFont="1" applyFill="1" applyBorder="1" applyProtection="1"/>
    <xf numFmtId="0" fontId="4" fillId="2" borderId="20" xfId="0" applyFont="1" applyFill="1" applyBorder="1" applyAlignment="1">
      <alignment wrapText="1"/>
    </xf>
    <xf numFmtId="9" fontId="0" fillId="2" borderId="24" xfId="2" applyFont="1" applyFill="1" applyBorder="1" applyProtection="1"/>
    <xf numFmtId="9" fontId="0" fillId="4" borderId="19" xfId="2" applyFont="1" applyFill="1" applyBorder="1" applyProtection="1"/>
    <xf numFmtId="43" fontId="0" fillId="2" borderId="6" xfId="1" applyFont="1" applyFill="1" applyBorder="1" applyProtection="1"/>
    <xf numFmtId="0" fontId="4" fillId="2" borderId="6" xfId="0" applyFont="1" applyFill="1" applyBorder="1"/>
    <xf numFmtId="0" fontId="2" fillId="3" borderId="5" xfId="0" applyFont="1" applyFill="1" applyBorder="1"/>
    <xf numFmtId="0" fontId="0" fillId="3" borderId="6" xfId="0" applyFill="1" applyBorder="1"/>
    <xf numFmtId="43" fontId="2" fillId="3" borderId="6" xfId="0" applyNumberFormat="1" applyFont="1" applyFill="1" applyBorder="1"/>
    <xf numFmtId="9" fontId="0" fillId="3" borderId="7" xfId="2" applyFont="1" applyFill="1" applyBorder="1" applyProtection="1"/>
    <xf numFmtId="0" fontId="2" fillId="0" borderId="0" xfId="0" applyFont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43" fontId="5" fillId="0" borderId="30" xfId="1" applyFont="1" applyFill="1" applyBorder="1" applyAlignment="1" applyProtection="1">
      <alignment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0" fontId="0" fillId="0" borderId="17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164" fontId="2" fillId="0" borderId="0" xfId="0" applyNumberFormat="1" applyFont="1"/>
    <xf numFmtId="43" fontId="0" fillId="0" borderId="0" xfId="0" applyNumberFormat="1"/>
    <xf numFmtId="15" fontId="0" fillId="0" borderId="0" xfId="0" applyNumberFormat="1" applyAlignment="1" applyProtection="1">
      <alignment horizontal="left"/>
      <protection locked="0"/>
    </xf>
    <xf numFmtId="0" fontId="2" fillId="0" borderId="26" xfId="0" applyFont="1" applyBorder="1" applyProtection="1">
      <protection locked="0"/>
    </xf>
    <xf numFmtId="0" fontId="4" fillId="2" borderId="6" xfId="0" applyFont="1" applyFill="1" applyBorder="1" applyAlignment="1">
      <alignment wrapText="1"/>
    </xf>
    <xf numFmtId="9" fontId="0" fillId="2" borderId="7" xfId="2" applyFont="1" applyFill="1" applyBorder="1" applyProtection="1"/>
    <xf numFmtId="0" fontId="5" fillId="0" borderId="26" xfId="0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/>
      <protection locked="0"/>
    </xf>
    <xf numFmtId="0" fontId="2" fillId="0" borderId="29" xfId="0" applyFont="1" applyBorder="1" applyAlignment="1" applyProtection="1">
      <alignment horizontal="left"/>
      <protection locked="0"/>
    </xf>
    <xf numFmtId="0" fontId="2" fillId="0" borderId="28" xfId="0" applyFont="1" applyBorder="1" applyAlignment="1" applyProtection="1">
      <alignment horizontal="left"/>
      <protection locked="0"/>
    </xf>
    <xf numFmtId="0" fontId="2" fillId="0" borderId="21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vertical="center"/>
      <protection locked="0"/>
    </xf>
    <xf numFmtId="0" fontId="1" fillId="0" borderId="12" xfId="0" applyFont="1" applyBorder="1" applyAlignment="1" applyProtection="1">
      <alignment vertical="center"/>
      <protection locked="0"/>
    </xf>
    <xf numFmtId="0" fontId="2" fillId="0" borderId="16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0" fillId="2" borderId="23" xfId="0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/>
      <protection locked="0"/>
    </xf>
    <xf numFmtId="0" fontId="0" fillId="2" borderId="5" xfId="0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2" fillId="0" borderId="0" xfId="0" applyFont="1" applyAlignment="1">
      <alignment horizontal="left"/>
    </xf>
    <xf numFmtId="43" fontId="5" fillId="0" borderId="31" xfId="1" applyFont="1" applyFill="1" applyBorder="1" applyAlignment="1" applyProtection="1">
      <alignment vertical="center" wrapText="1"/>
    </xf>
    <xf numFmtId="0" fontId="6" fillId="0" borderId="32" xfId="0" applyFont="1" applyBorder="1" applyAlignment="1" applyProtection="1">
      <alignment vertical="center" wrapText="1"/>
      <protection locked="0"/>
    </xf>
    <xf numFmtId="0" fontId="5" fillId="0" borderId="21" xfId="0" applyFont="1" applyBorder="1" applyAlignment="1" applyProtection="1">
      <alignment horizontal="center"/>
      <protection locked="0"/>
    </xf>
    <xf numFmtId="9" fontId="0" fillId="4" borderId="33" xfId="2" applyFont="1" applyFill="1" applyBorder="1" applyProtection="1"/>
    <xf numFmtId="0" fontId="0" fillId="0" borderId="9" xfId="0" applyFont="1" applyBorder="1" applyAlignment="1" applyProtection="1">
      <alignment horizontal="right"/>
      <protection locked="0"/>
    </xf>
    <xf numFmtId="0" fontId="0" fillId="0" borderId="9" xfId="0" applyFont="1" applyBorder="1" applyProtection="1">
      <protection locked="0"/>
    </xf>
  </cellXfs>
  <cellStyles count="3">
    <cellStyle name="Komma" xfId="1" builtinId="3"/>
    <cellStyle name="Prozent" xfId="2" builtinId="5"/>
    <cellStyle name="Standard" xfId="0" builtinId="0"/>
  </cellStyles>
  <dxfs count="2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977900</xdr:colOff>
      <xdr:row>0</xdr:row>
      <xdr:rowOff>304800</xdr:rowOff>
    </xdr:from>
    <xdr:to>
      <xdr:col>4</xdr:col>
      <xdr:colOff>152400</xdr:colOff>
      <xdr:row>4</xdr:row>
      <xdr:rowOff>28575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168650" y="161925"/>
          <a:ext cx="1879600" cy="514350"/>
          <a:chOff x="3168650" y="304800"/>
          <a:chExt cx="1879600" cy="542925"/>
        </a:xfrm>
      </xdr:grpSpPr>
      <xdr:sp macro="" textlink="">
        <xdr:nvSpPr>
          <xdr:cNvPr id="2049" name="Check Box 1" hidden="1">
            <a:extLst>
              <a:ext uri="{63B3BB69-23CF-44E3-9099-C40C66FF867C}">
                <a14:compatExt xmlns:a14="http://schemas.microsoft.com/office/drawing/2010/main" spid="_x0000_s2049"/>
              </a:ext>
              <a:ext uri="{FF2B5EF4-FFF2-40B4-BE49-F238E27FC236}">
                <a16:creationId xmlns:a16="http://schemas.microsoft.com/office/drawing/2014/main" id="{00000000-0008-0000-0000-000001080000}"/>
              </a:ext>
            </a:extLst>
          </xdr:cNvPr>
          <xdr:cNvSpPr/>
        </xdr:nvSpPr>
        <xdr:spPr bwMode="auto">
          <a:xfrm>
            <a:off x="3168650" y="473075"/>
            <a:ext cx="1736725" cy="2127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Provisorische Schlussabrechnung</a:t>
            </a:r>
          </a:p>
        </xdr:txBody>
      </xdr:sp>
      <xdr:sp macro="" textlink="">
        <xdr:nvSpPr>
          <xdr:cNvPr id="2050" name="Check Box 2" hidden="1">
            <a:extLst>
              <a:ext uri="{63B3BB69-23CF-44E3-9099-C40C66FF867C}">
                <a14:compatExt xmlns:a14="http://schemas.microsoft.com/office/drawing/2010/main" spid="_x0000_s2050"/>
              </a:ext>
              <a:ext uri="{FF2B5EF4-FFF2-40B4-BE49-F238E27FC236}">
                <a16:creationId xmlns:a16="http://schemas.microsoft.com/office/drawing/2014/main" id="{00000000-0008-0000-0000-000002080000}"/>
              </a:ext>
            </a:extLst>
          </xdr:cNvPr>
          <xdr:cNvSpPr/>
        </xdr:nvSpPr>
        <xdr:spPr bwMode="auto">
          <a:xfrm>
            <a:off x="3168650" y="304800"/>
            <a:ext cx="1136650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Zwischenabrechnung</a:t>
            </a:r>
          </a:p>
        </xdr:txBody>
      </xdr:sp>
      <xdr:sp macro="" textlink="">
        <xdr:nvSpPr>
          <xdr:cNvPr id="2051" name="Check Box 3" hidden="1">
            <a:extLst>
              <a:ext uri="{63B3BB69-23CF-44E3-9099-C40C66FF867C}">
                <a14:compatExt xmlns:a14="http://schemas.microsoft.com/office/drawing/2010/main" spid="_x0000_s2051"/>
              </a:ext>
              <a:ext uri="{FF2B5EF4-FFF2-40B4-BE49-F238E27FC236}">
                <a16:creationId xmlns:a16="http://schemas.microsoft.com/office/drawing/2014/main" id="{00000000-0008-0000-0000-000003080000}"/>
              </a:ext>
            </a:extLst>
          </xdr:cNvPr>
          <xdr:cNvSpPr/>
        </xdr:nvSpPr>
        <xdr:spPr bwMode="auto">
          <a:xfrm>
            <a:off x="3168650" y="647700"/>
            <a:ext cx="18796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Definitive Schlussabrechnung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1057275</xdr:colOff>
          <xdr:row>0</xdr:row>
          <xdr:rowOff>295275</xdr:rowOff>
        </xdr:from>
        <xdr:to>
          <xdr:col>4</xdr:col>
          <xdr:colOff>625475</xdr:colOff>
          <xdr:row>4</xdr:row>
          <xdr:rowOff>47626</xdr:rowOff>
        </xdr:to>
        <xdr:grpSp>
          <xdr:nvGrpSpPr>
            <xdr:cNvPr id="2052" name="Gruppieren 1">
              <a:extLs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48025" y="161925"/>
              <a:ext cx="2273300" cy="533401"/>
              <a:chOff x="31686" y="3048"/>
              <a:chExt cx="18796" cy="5429"/>
            </a:xfrm>
          </xdr:grpSpPr>
          <xdr:sp macro="" textlink="">
            <xdr:nvSpPr>
              <xdr:cNvPr id="3" name="Check Box 1" hidden="1">
                <a:extLst>
                  <a:ext uri="{63B3BB69-23CF-44E3-9099-C40C66FF867C}">
                    <a14:compatExt spid="_x0000_s2049"/>
                  </a:ext>
                  <a:ext uri="{FF2B5EF4-FFF2-40B4-BE49-F238E27FC236}">
                    <a16:creationId xmlns:a16="http://schemas.microsoft.com/office/drawing/2014/main" id="{00000000-0008-0000-0000-000003000000}"/>
                  </a:ext>
                </a:extLst>
              </xdr:cNvPr>
              <xdr:cNvSpPr/>
            </xdr:nvSpPr>
            <xdr:spPr bwMode="auto">
              <a:xfrm>
                <a:off x="31686" y="4730"/>
                <a:ext cx="17367" cy="212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Provisorische Schlussabrechnung</a:t>
                </a:r>
              </a:p>
            </xdr:txBody>
          </xdr:sp>
          <xdr:sp macro="" textlink="">
            <xdr:nvSpPr>
              <xdr:cNvPr id="4" name="Check Box 2" hidden="1">
                <a:extLst>
                  <a:ext uri="{63B3BB69-23CF-44E3-9099-C40C66FF867C}">
                    <a14:compatExt spid="_x0000_s2050"/>
                  </a:ex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SpPr/>
            </xdr:nvSpPr>
            <xdr:spPr bwMode="auto">
              <a:xfrm>
                <a:off x="31686" y="3048"/>
                <a:ext cx="11367" cy="209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Zwischenabrechnung</a:t>
                </a:r>
              </a:p>
            </xdr:txBody>
          </xdr:sp>
          <xdr:sp macro="" textlink="">
            <xdr:nvSpPr>
              <xdr:cNvPr id="5" name="Check Box 3" hidden="1">
                <a:extLst>
                  <a:ext uri="{63B3BB69-23CF-44E3-9099-C40C66FF867C}">
                    <a14:compatExt spid="_x0000_s2051"/>
                  </a:ext>
                  <a:ext uri="{FF2B5EF4-FFF2-40B4-BE49-F238E27FC236}">
                    <a16:creationId xmlns:a16="http://schemas.microsoft.com/office/drawing/2014/main" id="{00000000-0008-0000-0000-000005000000}"/>
                  </a:ext>
                </a:extLst>
              </xdr:cNvPr>
              <xdr:cNvSpPr/>
            </xdr:nvSpPr>
            <xdr:spPr bwMode="auto">
              <a:xfrm>
                <a:off x="31686" y="6477"/>
                <a:ext cx="18796" cy="20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Definitive Schlussabrechnung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977900</xdr:colOff>
      <xdr:row>1</xdr:row>
      <xdr:rowOff>0</xdr:rowOff>
    </xdr:from>
    <xdr:to>
      <xdr:col>4</xdr:col>
      <xdr:colOff>152400</xdr:colOff>
      <xdr:row>4</xdr:row>
      <xdr:rowOff>28575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99222E33-95A2-459F-B240-6540C3770563}"/>
            </a:ext>
          </a:extLst>
        </xdr:cNvPr>
        <xdr:cNvGrpSpPr/>
      </xdr:nvGrpSpPr>
      <xdr:grpSpPr>
        <a:xfrm>
          <a:off x="3168650" y="161925"/>
          <a:ext cx="1879600" cy="514350"/>
          <a:chOff x="3168650" y="304800"/>
          <a:chExt cx="1879600" cy="542925"/>
        </a:xfrm>
      </xdr:grpSpPr>
      <xdr:sp macro="" textlink="">
        <xdr:nvSpPr>
          <xdr:cNvPr id="3" name="Check Box 1" hidden="1">
            <a:extLst>
              <a:ext uri="{63B3BB69-23CF-44E3-9099-C40C66FF867C}">
                <a14:compatExt xmlns:a14="http://schemas.microsoft.com/office/drawing/2010/main" spid="_x0000_s2049"/>
              </a:ext>
              <a:ext uri="{FF2B5EF4-FFF2-40B4-BE49-F238E27FC236}">
                <a16:creationId xmlns:a16="http://schemas.microsoft.com/office/drawing/2014/main" id="{571440EF-1E13-4A78-E257-9DFA3BD9A762}"/>
              </a:ext>
            </a:extLst>
          </xdr:cNvPr>
          <xdr:cNvSpPr/>
        </xdr:nvSpPr>
        <xdr:spPr bwMode="auto">
          <a:xfrm>
            <a:off x="3168650" y="473075"/>
            <a:ext cx="1736725" cy="2127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Provisorische Schlussabrechnung</a:t>
            </a:r>
          </a:p>
        </xdr:txBody>
      </xdr:sp>
      <xdr:sp macro="" textlink="">
        <xdr:nvSpPr>
          <xdr:cNvPr id="4" name="Check Box 2" hidden="1">
            <a:extLst>
              <a:ext uri="{63B3BB69-23CF-44E3-9099-C40C66FF867C}">
                <a14:compatExt xmlns:a14="http://schemas.microsoft.com/office/drawing/2010/main" spid="_x0000_s2050"/>
              </a:ext>
              <a:ext uri="{FF2B5EF4-FFF2-40B4-BE49-F238E27FC236}">
                <a16:creationId xmlns:a16="http://schemas.microsoft.com/office/drawing/2014/main" id="{DC01F59C-B956-9EDD-854E-E8CEA2C35448}"/>
              </a:ext>
            </a:extLst>
          </xdr:cNvPr>
          <xdr:cNvSpPr/>
        </xdr:nvSpPr>
        <xdr:spPr bwMode="auto">
          <a:xfrm>
            <a:off x="3168650" y="304800"/>
            <a:ext cx="1136650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Zwischenabrechnung</a:t>
            </a:r>
          </a:p>
        </xdr:txBody>
      </xdr:sp>
      <xdr:sp macro="" textlink="">
        <xdr:nvSpPr>
          <xdr:cNvPr id="5" name="Check Box 3" hidden="1">
            <a:extLst>
              <a:ext uri="{63B3BB69-23CF-44E3-9099-C40C66FF867C}">
                <a14:compatExt xmlns:a14="http://schemas.microsoft.com/office/drawing/2010/main" spid="_x0000_s2051"/>
              </a:ext>
              <a:ext uri="{FF2B5EF4-FFF2-40B4-BE49-F238E27FC236}">
                <a16:creationId xmlns:a16="http://schemas.microsoft.com/office/drawing/2014/main" id="{967FEC13-C3FD-A19C-BA17-8F6D47744BB0}"/>
              </a:ext>
            </a:extLst>
          </xdr:cNvPr>
          <xdr:cNvSpPr/>
        </xdr:nvSpPr>
        <xdr:spPr bwMode="auto">
          <a:xfrm>
            <a:off x="3168650" y="647700"/>
            <a:ext cx="18796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Segoe UI"/>
                <a:cs typeface="Segoe UI"/>
              </a:rPr>
              <a:t>Definitive Schlussabrechnung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1057275</xdr:colOff>
          <xdr:row>1</xdr:row>
          <xdr:rowOff>0</xdr:rowOff>
        </xdr:from>
        <xdr:to>
          <xdr:col>4</xdr:col>
          <xdr:colOff>625475</xdr:colOff>
          <xdr:row>4</xdr:row>
          <xdr:rowOff>47626</xdr:rowOff>
        </xdr:to>
        <xdr:grpSp>
          <xdr:nvGrpSpPr>
            <xdr:cNvPr id="6" name="Gruppieren 1">
              <a:extLst>
                <a:ext uri="{FF2B5EF4-FFF2-40B4-BE49-F238E27FC236}">
                  <a16:creationId xmlns:a16="http://schemas.microsoft.com/office/drawing/2014/main" id="{809F43A1-6A32-46D6-B92E-A3EF07840BF6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48025" y="161925"/>
              <a:ext cx="2273300" cy="533401"/>
              <a:chOff x="31686" y="3048"/>
              <a:chExt cx="18796" cy="5429"/>
            </a:xfrm>
          </xdr:grpSpPr>
          <xdr:sp macro="" textlink="">
            <xdr:nvSpPr>
              <xdr:cNvPr id="6145" name="Check Box 1" hidden="1">
                <a:extLst>
                  <a:ext uri="{63B3BB69-23CF-44E3-9099-C40C66FF867C}">
                    <a14:compatExt spid="_x0000_s6145"/>
                  </a:ext>
                  <a:ext uri="{FF2B5EF4-FFF2-40B4-BE49-F238E27FC236}">
                    <a16:creationId xmlns:a16="http://schemas.microsoft.com/office/drawing/2014/main" id="{00000000-0008-0000-0100-000001180000}"/>
                  </a:ext>
                </a:extLst>
              </xdr:cNvPr>
              <xdr:cNvSpPr/>
            </xdr:nvSpPr>
            <xdr:spPr bwMode="auto">
              <a:xfrm>
                <a:off x="31686" y="4730"/>
                <a:ext cx="17367" cy="212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Provisorische Schlussabrechnung</a:t>
                </a:r>
              </a:p>
            </xdr:txBody>
          </xdr:sp>
          <xdr:sp macro="" textlink="">
            <xdr:nvSpPr>
              <xdr:cNvPr id="6146" name="Check Box 2" hidden="1">
                <a:extLst>
                  <a:ext uri="{63B3BB69-23CF-44E3-9099-C40C66FF867C}">
                    <a14:compatExt spid="_x0000_s6146"/>
                  </a:ext>
                  <a:ext uri="{FF2B5EF4-FFF2-40B4-BE49-F238E27FC236}">
                    <a16:creationId xmlns:a16="http://schemas.microsoft.com/office/drawing/2014/main" id="{00000000-0008-0000-0100-000002180000}"/>
                  </a:ext>
                </a:extLst>
              </xdr:cNvPr>
              <xdr:cNvSpPr/>
            </xdr:nvSpPr>
            <xdr:spPr bwMode="auto">
              <a:xfrm>
                <a:off x="31686" y="3048"/>
                <a:ext cx="11367" cy="209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Zwischenabrechnung</a:t>
                </a:r>
              </a:p>
            </xdr:txBody>
          </xdr:sp>
          <xdr:sp macro="" textlink="">
            <xdr:nvSpPr>
              <xdr:cNvPr id="6147" name="Check Box 3" hidden="1">
                <a:extLst>
                  <a:ext uri="{63B3BB69-23CF-44E3-9099-C40C66FF867C}">
                    <a14:compatExt spid="_x0000_s6147"/>
                  </a:ext>
                  <a:ext uri="{FF2B5EF4-FFF2-40B4-BE49-F238E27FC236}">
                    <a16:creationId xmlns:a16="http://schemas.microsoft.com/office/drawing/2014/main" id="{00000000-0008-0000-0100-000003180000}"/>
                  </a:ext>
                </a:extLst>
              </xdr:cNvPr>
              <xdr:cNvSpPr/>
            </xdr:nvSpPr>
            <xdr:spPr bwMode="auto">
              <a:xfrm>
                <a:off x="31686" y="6477"/>
                <a:ext cx="18796" cy="20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Definitive Schlussabrechnung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0</xdr:row>
          <xdr:rowOff>457200</xdr:rowOff>
        </xdr:from>
        <xdr:to>
          <xdr:col>3</xdr:col>
          <xdr:colOff>542925</xdr:colOff>
          <xdr:row>2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Zwischenabrechnung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1</xdr:row>
          <xdr:rowOff>142875</xdr:rowOff>
        </xdr:from>
        <xdr:to>
          <xdr:col>4</xdr:col>
          <xdr:colOff>0</xdr:colOff>
          <xdr:row>3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Provisorische Schlussabrechnung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2</xdr:row>
          <xdr:rowOff>152400</xdr:rowOff>
        </xdr:from>
        <xdr:to>
          <xdr:col>4</xdr:col>
          <xdr:colOff>123825</xdr:colOff>
          <xdr:row>4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Definitive Schlussabrechnung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6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68"/>
  <sheetViews>
    <sheetView view="pageLayout" zoomScaleNormal="100" workbookViewId="0">
      <selection activeCell="D50" sqref="D50"/>
    </sheetView>
  </sheetViews>
  <sheetFormatPr baseColWidth="10" defaultColWidth="11.42578125" defaultRowHeight="12.75" x14ac:dyDescent="0.2"/>
  <cols>
    <col min="1" max="1" width="19.7109375" style="2" customWidth="1"/>
    <col min="2" max="2" width="11.5703125" style="2" customWidth="1"/>
    <col min="3" max="3" width="21.85546875" style="2" customWidth="1"/>
    <col min="4" max="4" width="16.7109375" style="2" customWidth="1"/>
    <col min="5" max="5" width="43.5703125" style="2" customWidth="1"/>
    <col min="6" max="16384" width="11.42578125" style="2"/>
  </cols>
  <sheetData>
    <row r="1" spans="1:6" x14ac:dyDescent="0.2">
      <c r="A1" s="76" t="s">
        <v>53</v>
      </c>
      <c r="B1" s="77"/>
      <c r="C1" s="78" t="s">
        <v>0</v>
      </c>
    </row>
    <row r="2" spans="1:6" x14ac:dyDescent="0.2">
      <c r="A2" s="27" t="s">
        <v>1</v>
      </c>
      <c r="B2" s="78"/>
      <c r="C2" s="78"/>
      <c r="E2" s="89">
        <v>45596</v>
      </c>
    </row>
    <row r="3" spans="1:6" x14ac:dyDescent="0.2">
      <c r="A3" s="27" t="s">
        <v>2</v>
      </c>
      <c r="B3" s="79"/>
      <c r="C3" s="78"/>
      <c r="E3" s="89">
        <v>45961</v>
      </c>
    </row>
    <row r="4" spans="1:6" x14ac:dyDescent="0.2">
      <c r="E4" s="89">
        <v>46081</v>
      </c>
    </row>
    <row r="5" spans="1:6" ht="15.75" x14ac:dyDescent="0.25">
      <c r="A5" s="49" t="s">
        <v>3</v>
      </c>
    </row>
    <row r="7" spans="1:6" x14ac:dyDescent="0.2">
      <c r="A7" s="28" t="s">
        <v>4</v>
      </c>
      <c r="B7" s="29"/>
      <c r="C7" s="29"/>
      <c r="D7" s="29"/>
      <c r="E7" s="29"/>
      <c r="F7" s="30"/>
    </row>
    <row r="8" spans="1:6" ht="12.75" customHeight="1" x14ac:dyDescent="0.2">
      <c r="A8" s="31" t="s">
        <v>5</v>
      </c>
      <c r="B8" s="32" t="s">
        <v>6</v>
      </c>
      <c r="C8" s="32" t="s">
        <v>7</v>
      </c>
      <c r="D8" s="32" t="s">
        <v>8</v>
      </c>
      <c r="E8" s="33" t="s">
        <v>9</v>
      </c>
      <c r="F8" s="34" t="s">
        <v>10</v>
      </c>
    </row>
    <row r="9" spans="1:6" x14ac:dyDescent="0.2">
      <c r="A9" s="6"/>
      <c r="B9" s="9"/>
      <c r="C9" s="50">
        <f t="shared" ref="C9:C15" si="0">_xlfn.IFNA(INDEX(Kategorie_ansatz,MATCH(A9,Kategorie,0),3),0)</f>
        <v>0</v>
      </c>
      <c r="D9" s="51">
        <f>C9*B9</f>
        <v>0</v>
      </c>
      <c r="E9" s="9"/>
      <c r="F9" s="54" t="str">
        <f t="shared" ref="F9:F15" si="1">IFERROR(D9/$D$36,"")</f>
        <v/>
      </c>
    </row>
    <row r="10" spans="1:6" x14ac:dyDescent="0.2">
      <c r="A10" s="6"/>
      <c r="B10" s="9"/>
      <c r="C10" s="50">
        <f t="shared" si="0"/>
        <v>0</v>
      </c>
      <c r="D10" s="51">
        <f>C10*B10</f>
        <v>0</v>
      </c>
      <c r="E10" s="9"/>
      <c r="F10" s="54" t="str">
        <f t="shared" si="1"/>
        <v/>
      </c>
    </row>
    <row r="11" spans="1:6" x14ac:dyDescent="0.2">
      <c r="A11" s="6"/>
      <c r="B11" s="10"/>
      <c r="C11" s="50">
        <f t="shared" si="0"/>
        <v>0</v>
      </c>
      <c r="D11" s="51">
        <f t="shared" ref="D11:D12" si="2">C11*B11</f>
        <v>0</v>
      </c>
      <c r="E11" s="10"/>
      <c r="F11" s="54" t="str">
        <f t="shared" si="1"/>
        <v/>
      </c>
    </row>
    <row r="12" spans="1:6" x14ac:dyDescent="0.2">
      <c r="A12" s="7"/>
      <c r="B12" s="11"/>
      <c r="C12" s="50">
        <f t="shared" si="0"/>
        <v>0</v>
      </c>
      <c r="D12" s="51">
        <f t="shared" si="2"/>
        <v>0</v>
      </c>
      <c r="E12" s="11"/>
      <c r="F12" s="54" t="str">
        <f t="shared" si="1"/>
        <v/>
      </c>
    </row>
    <row r="13" spans="1:6" x14ac:dyDescent="0.2">
      <c r="A13" s="7"/>
      <c r="B13" s="11"/>
      <c r="C13" s="50">
        <f t="shared" si="0"/>
        <v>0</v>
      </c>
      <c r="D13" s="52">
        <f>C13*B13</f>
        <v>0</v>
      </c>
      <c r="E13" s="11"/>
      <c r="F13" s="54" t="str">
        <f t="shared" si="1"/>
        <v/>
      </c>
    </row>
    <row r="14" spans="1:6" x14ac:dyDescent="0.2">
      <c r="A14" s="6"/>
      <c r="B14" s="10"/>
      <c r="C14" s="50">
        <f t="shared" si="0"/>
        <v>0</v>
      </c>
      <c r="D14" s="51">
        <f>C14*B14</f>
        <v>0</v>
      </c>
      <c r="E14" s="10"/>
      <c r="F14" s="54" t="str">
        <f t="shared" si="1"/>
        <v/>
      </c>
    </row>
    <row r="15" spans="1:6" x14ac:dyDescent="0.2">
      <c r="A15" s="8"/>
      <c r="B15" s="12"/>
      <c r="C15" s="50">
        <f t="shared" si="0"/>
        <v>0</v>
      </c>
      <c r="D15" s="53">
        <f>C15*B15</f>
        <v>0</v>
      </c>
      <c r="E15" s="12"/>
      <c r="F15" s="54" t="str">
        <f t="shared" si="1"/>
        <v/>
      </c>
    </row>
    <row r="16" spans="1:6" x14ac:dyDescent="0.2">
      <c r="A16" s="28" t="s">
        <v>11</v>
      </c>
      <c r="B16" s="29"/>
      <c r="C16" s="29"/>
      <c r="D16" s="29"/>
      <c r="E16" s="29"/>
      <c r="F16" s="30"/>
    </row>
    <row r="17" spans="1:6" ht="12.75" customHeight="1" x14ac:dyDescent="0.2">
      <c r="A17" s="31" t="s">
        <v>12</v>
      </c>
      <c r="B17" s="35"/>
      <c r="C17" s="32" t="s">
        <v>13</v>
      </c>
      <c r="D17" s="32" t="s">
        <v>8</v>
      </c>
      <c r="E17" s="33" t="s">
        <v>9</v>
      </c>
      <c r="F17" s="34" t="s">
        <v>10</v>
      </c>
    </row>
    <row r="18" spans="1:6" x14ac:dyDescent="0.2">
      <c r="A18" s="24"/>
      <c r="B18" s="10"/>
      <c r="C18" s="10"/>
      <c r="D18" s="50">
        <f t="shared" ref="D18:D23" si="3">C18*sitzung_ansatz</f>
        <v>0</v>
      </c>
      <c r="E18" s="10"/>
      <c r="F18" s="56" t="str">
        <f t="shared" ref="F18:F24" si="4">IFERROR(D18/$D$36,"")</f>
        <v/>
      </c>
    </row>
    <row r="19" spans="1:6" x14ac:dyDescent="0.2">
      <c r="A19" s="24"/>
      <c r="B19" s="10"/>
      <c r="C19" s="10"/>
      <c r="D19" s="50">
        <f t="shared" si="3"/>
        <v>0</v>
      </c>
      <c r="E19" s="10"/>
      <c r="F19" s="56" t="str">
        <f t="shared" si="4"/>
        <v/>
      </c>
    </row>
    <row r="20" spans="1:6" x14ac:dyDescent="0.2">
      <c r="A20" s="24"/>
      <c r="B20" s="10"/>
      <c r="C20" s="10"/>
      <c r="D20" s="50">
        <f t="shared" si="3"/>
        <v>0</v>
      </c>
      <c r="E20" s="10"/>
      <c r="F20" s="56" t="str">
        <f t="shared" si="4"/>
        <v/>
      </c>
    </row>
    <row r="21" spans="1:6" x14ac:dyDescent="0.2">
      <c r="A21" s="24"/>
      <c r="B21" s="10"/>
      <c r="C21" s="10"/>
      <c r="D21" s="50">
        <f t="shared" si="3"/>
        <v>0</v>
      </c>
      <c r="E21" s="10"/>
      <c r="F21" s="56" t="str">
        <f t="shared" si="4"/>
        <v/>
      </c>
    </row>
    <row r="22" spans="1:6" x14ac:dyDescent="0.2">
      <c r="A22" s="24"/>
      <c r="B22" s="10"/>
      <c r="C22" s="10"/>
      <c r="D22" s="50">
        <f t="shared" si="3"/>
        <v>0</v>
      </c>
      <c r="E22" s="10"/>
      <c r="F22" s="56" t="str">
        <f t="shared" si="4"/>
        <v/>
      </c>
    </row>
    <row r="23" spans="1:6" x14ac:dyDescent="0.2">
      <c r="A23" s="25"/>
      <c r="B23" s="12"/>
      <c r="C23" s="12"/>
      <c r="D23" s="55">
        <f t="shared" si="3"/>
        <v>0</v>
      </c>
      <c r="E23" s="12"/>
      <c r="F23" s="57" t="str">
        <f t="shared" si="4"/>
        <v/>
      </c>
    </row>
    <row r="24" spans="1:6" x14ac:dyDescent="0.2">
      <c r="A24" s="58" t="s">
        <v>14</v>
      </c>
      <c r="B24" s="59"/>
      <c r="C24" s="59"/>
      <c r="D24" s="60">
        <f>SUM(D9:D23)</f>
        <v>0</v>
      </c>
      <c r="E24" s="59"/>
      <c r="F24" s="61" t="str">
        <f t="shared" si="4"/>
        <v/>
      </c>
    </row>
    <row r="25" spans="1:6" x14ac:dyDescent="0.2">
      <c r="A25" s="36"/>
      <c r="B25" s="36"/>
      <c r="C25" s="36"/>
      <c r="D25" s="37"/>
      <c r="E25" s="36"/>
      <c r="F25" s="38"/>
    </row>
    <row r="26" spans="1:6" x14ac:dyDescent="0.2">
      <c r="A26" s="28" t="s">
        <v>15</v>
      </c>
      <c r="B26" s="29"/>
      <c r="C26" s="29"/>
      <c r="D26" s="29"/>
      <c r="E26" s="29"/>
      <c r="F26" s="30"/>
    </row>
    <row r="27" spans="1:6" ht="12.75" customHeight="1" x14ac:dyDescent="0.2">
      <c r="A27" s="31" t="s">
        <v>16</v>
      </c>
      <c r="B27" s="90" t="s">
        <v>17</v>
      </c>
      <c r="C27" s="90" t="s">
        <v>18</v>
      </c>
      <c r="D27" s="32" t="s">
        <v>8</v>
      </c>
      <c r="E27" s="33" t="s">
        <v>9</v>
      </c>
      <c r="F27" s="34" t="s">
        <v>10</v>
      </c>
    </row>
    <row r="28" spans="1:6" x14ac:dyDescent="0.2">
      <c r="A28" s="15"/>
      <c r="B28" s="13"/>
      <c r="C28" s="10"/>
      <c r="D28" s="14"/>
      <c r="E28" s="10"/>
      <c r="F28" s="56" t="str">
        <f>IFERROR(D28/$D$36,"")</f>
        <v/>
      </c>
    </row>
    <row r="29" spans="1:6" x14ac:dyDescent="0.2">
      <c r="A29" s="15"/>
      <c r="B29" s="13"/>
      <c r="C29" s="10"/>
      <c r="D29" s="14"/>
      <c r="E29" s="10"/>
      <c r="F29" s="56" t="str">
        <f>IFERROR(D29/$D$36,"")</f>
        <v/>
      </c>
    </row>
    <row r="30" spans="1:6" x14ac:dyDescent="0.2">
      <c r="A30" s="15"/>
      <c r="B30" s="13"/>
      <c r="C30" s="10"/>
      <c r="D30" s="14"/>
      <c r="E30" s="10"/>
      <c r="F30" s="56" t="str">
        <f>IFERROR(D30/$D$36,"")</f>
        <v/>
      </c>
    </row>
    <row r="31" spans="1:6" x14ac:dyDescent="0.2">
      <c r="A31" s="20"/>
      <c r="B31" s="10"/>
      <c r="C31" s="10"/>
      <c r="D31" s="14"/>
      <c r="E31" s="10"/>
      <c r="F31" s="56" t="str">
        <f t="shared" ref="F31:F33" si="5">IFERROR(D31/$D$36,"")</f>
        <v/>
      </c>
    </row>
    <row r="32" spans="1:6" x14ac:dyDescent="0.2">
      <c r="A32" s="20"/>
      <c r="B32" s="10"/>
      <c r="C32" s="10"/>
      <c r="D32" s="14"/>
      <c r="E32" s="10"/>
      <c r="F32" s="56" t="str">
        <f t="shared" si="5"/>
        <v/>
      </c>
    </row>
    <row r="33" spans="1:6" x14ac:dyDescent="0.2">
      <c r="A33" s="21"/>
      <c r="B33" s="12"/>
      <c r="C33" s="12"/>
      <c r="D33" s="16"/>
      <c r="E33" s="12"/>
      <c r="F33" s="56" t="str">
        <f t="shared" si="5"/>
        <v/>
      </c>
    </row>
    <row r="34" spans="1:6" ht="13.5" customHeight="1" x14ac:dyDescent="0.2">
      <c r="A34" s="62" t="s">
        <v>19</v>
      </c>
      <c r="B34" s="63"/>
      <c r="C34" s="63"/>
      <c r="D34" s="64">
        <f>SUM(D28:D33)</f>
        <v>0</v>
      </c>
      <c r="E34" s="63"/>
      <c r="F34" s="61" t="str">
        <f>IFERROR(D34/$D$36,"")</f>
        <v/>
      </c>
    </row>
    <row r="36" spans="1:6" x14ac:dyDescent="0.2">
      <c r="A36" s="72" t="s">
        <v>20</v>
      </c>
      <c r="B36" s="73"/>
      <c r="C36" s="73"/>
      <c r="D36" s="74">
        <f>SUM(D24+D34)</f>
        <v>0</v>
      </c>
      <c r="E36" s="73"/>
      <c r="F36" s="75"/>
    </row>
    <row r="37" spans="1:6" ht="15.75" x14ac:dyDescent="0.25">
      <c r="A37" s="49" t="s">
        <v>21</v>
      </c>
    </row>
    <row r="39" spans="1:6" x14ac:dyDescent="0.2">
      <c r="A39" s="28" t="s">
        <v>22</v>
      </c>
      <c r="B39" s="29"/>
      <c r="C39" s="29"/>
      <c r="D39" s="29"/>
      <c r="E39" s="29"/>
      <c r="F39" s="30"/>
    </row>
    <row r="40" spans="1:6" ht="12.75" customHeight="1" x14ac:dyDescent="0.2">
      <c r="A40" s="39" t="s">
        <v>23</v>
      </c>
      <c r="B40" s="97" t="s">
        <v>24</v>
      </c>
      <c r="C40" s="98"/>
      <c r="D40" s="40" t="s">
        <v>25</v>
      </c>
      <c r="E40" s="33" t="s">
        <v>9</v>
      </c>
      <c r="F40" s="34" t="s">
        <v>10</v>
      </c>
    </row>
    <row r="41" spans="1:6" x14ac:dyDescent="0.2">
      <c r="A41" s="15"/>
      <c r="B41" s="93"/>
      <c r="C41" s="94"/>
      <c r="D41" s="14"/>
      <c r="E41" s="10"/>
      <c r="F41" s="56" t="str">
        <f>IFERROR(D41/$D$64,"")</f>
        <v/>
      </c>
    </row>
    <row r="42" spans="1:6" x14ac:dyDescent="0.2">
      <c r="A42" s="15"/>
      <c r="B42" s="93"/>
      <c r="C42" s="94"/>
      <c r="D42" s="14"/>
      <c r="E42" s="10"/>
      <c r="F42" s="56" t="str">
        <f>IFERROR(D42/$D$64,"")</f>
        <v/>
      </c>
    </row>
    <row r="43" spans="1:6" x14ac:dyDescent="0.2">
      <c r="A43" s="15"/>
      <c r="B43" s="93"/>
      <c r="C43" s="94"/>
      <c r="D43" s="14"/>
      <c r="E43" s="10"/>
      <c r="F43" s="56" t="str">
        <f>IFERROR(D43/$D$64,"")</f>
        <v/>
      </c>
    </row>
    <row r="44" spans="1:6" x14ac:dyDescent="0.2">
      <c r="A44" s="15"/>
      <c r="B44" s="93"/>
      <c r="C44" s="94"/>
      <c r="D44" s="14"/>
      <c r="E44" s="10"/>
      <c r="F44" s="56" t="str">
        <f>IFERROR(D44/$D$64,"")</f>
        <v/>
      </c>
    </row>
    <row r="45" spans="1:6" x14ac:dyDescent="0.2">
      <c r="A45" s="103" t="s">
        <v>26</v>
      </c>
      <c r="B45" s="104"/>
      <c r="C45" s="65"/>
      <c r="D45" s="66">
        <f>SUM(D41:D44)</f>
        <v>0</v>
      </c>
      <c r="E45" s="67"/>
      <c r="F45" s="68" t="str">
        <f>IFERROR(D45/$D$64,"")</f>
        <v/>
      </c>
    </row>
    <row r="46" spans="1:6" x14ac:dyDescent="0.2">
      <c r="A46" s="28" t="s">
        <v>27</v>
      </c>
      <c r="B46" s="29"/>
      <c r="C46" s="29"/>
      <c r="D46" s="41"/>
      <c r="E46" s="41"/>
      <c r="F46" s="30"/>
    </row>
    <row r="47" spans="1:6" ht="12.6" customHeight="1" x14ac:dyDescent="0.2">
      <c r="A47" s="39" t="s">
        <v>23</v>
      </c>
      <c r="B47" s="95" t="s">
        <v>24</v>
      </c>
      <c r="C47" s="96"/>
      <c r="D47" s="42" t="s">
        <v>25</v>
      </c>
      <c r="E47" s="43" t="s">
        <v>9</v>
      </c>
      <c r="F47" s="34" t="s">
        <v>10</v>
      </c>
    </row>
    <row r="48" spans="1:6" ht="12.6" customHeight="1" x14ac:dyDescent="0.2">
      <c r="A48" s="15"/>
      <c r="B48" s="93"/>
      <c r="C48" s="94"/>
      <c r="D48" s="119"/>
      <c r="E48" s="33"/>
      <c r="F48" s="69" t="str">
        <f t="shared" ref="F48:F50" si="6">IFERROR(D48/$D$64,"")</f>
        <v/>
      </c>
    </row>
    <row r="49" spans="1:6" ht="12.6" customHeight="1" x14ac:dyDescent="0.2">
      <c r="A49" s="15"/>
      <c r="B49" s="93"/>
      <c r="C49" s="94"/>
      <c r="D49" s="119"/>
      <c r="E49" s="33"/>
      <c r="F49" s="69" t="str">
        <f t="shared" si="6"/>
        <v/>
      </c>
    </row>
    <row r="50" spans="1:6" ht="12.6" customHeight="1" x14ac:dyDescent="0.2">
      <c r="A50" s="15"/>
      <c r="B50" s="93"/>
      <c r="C50" s="117"/>
      <c r="D50" s="119"/>
      <c r="E50" s="33"/>
      <c r="F50" s="118" t="str">
        <f t="shared" si="6"/>
        <v/>
      </c>
    </row>
    <row r="51" spans="1:6" x14ac:dyDescent="0.2">
      <c r="A51" s="15"/>
      <c r="B51" s="109"/>
      <c r="C51" s="110"/>
      <c r="D51" s="115"/>
      <c r="E51" s="116"/>
      <c r="F51" s="69" t="str">
        <f>IFERROR(D51/$D$64,"")</f>
        <v/>
      </c>
    </row>
    <row r="52" spans="1:6" x14ac:dyDescent="0.2">
      <c r="A52" s="111" t="s">
        <v>55</v>
      </c>
      <c r="B52" s="112"/>
      <c r="C52" s="63"/>
      <c r="D52" s="70">
        <f>SUM(D48:D51)</f>
        <v>0</v>
      </c>
      <c r="E52" s="91"/>
      <c r="F52" s="92" t="str">
        <f>IFERROR(D52/$D$64,"")</f>
        <v/>
      </c>
    </row>
    <row r="53" spans="1:6" x14ac:dyDescent="0.2">
      <c r="A53" s="62" t="s">
        <v>28</v>
      </c>
      <c r="B53" s="63"/>
      <c r="C53" s="63"/>
      <c r="D53" s="70">
        <f>D45+D52</f>
        <v>0</v>
      </c>
      <c r="E53" s="71"/>
      <c r="F53" s="61" t="str">
        <f>IFERROR(D53/$D$64,"")</f>
        <v/>
      </c>
    </row>
    <row r="54" spans="1:6" x14ac:dyDescent="0.2">
      <c r="A54" s="36"/>
      <c r="B54" s="36"/>
      <c r="C54" s="36"/>
      <c r="D54" s="37"/>
      <c r="E54" s="36"/>
      <c r="F54" s="38"/>
    </row>
    <row r="55" spans="1:6" x14ac:dyDescent="0.2">
      <c r="A55" s="28" t="s">
        <v>29</v>
      </c>
      <c r="B55" s="29"/>
      <c r="C55" s="29"/>
      <c r="D55" s="29"/>
      <c r="E55" s="29"/>
      <c r="F55" s="30"/>
    </row>
    <row r="56" spans="1:6" ht="12.75" customHeight="1" x14ac:dyDescent="0.2">
      <c r="A56" s="101" t="s">
        <v>5</v>
      </c>
      <c r="B56" s="102"/>
      <c r="C56" s="35" t="s">
        <v>24</v>
      </c>
      <c r="D56" s="32" t="s">
        <v>25</v>
      </c>
      <c r="E56" s="33" t="s">
        <v>9</v>
      </c>
      <c r="F56" s="34" t="s">
        <v>10</v>
      </c>
    </row>
    <row r="57" spans="1:6" x14ac:dyDescent="0.2">
      <c r="A57" s="107" t="s">
        <v>30</v>
      </c>
      <c r="B57" s="108"/>
      <c r="C57" s="3"/>
      <c r="D57" s="17"/>
      <c r="E57" s="9"/>
      <c r="F57" s="56" t="str">
        <f>IFERROR(D57/$D$36,"")</f>
        <v/>
      </c>
    </row>
    <row r="58" spans="1:6" x14ac:dyDescent="0.2">
      <c r="A58" s="105" t="s">
        <v>31</v>
      </c>
      <c r="B58" s="106"/>
      <c r="C58" s="3"/>
      <c r="D58" s="17"/>
      <c r="E58" s="9"/>
      <c r="F58" s="56" t="str">
        <f t="shared" ref="F58:F61" si="7">IFERROR(D58/$D$36,"")</f>
        <v/>
      </c>
    </row>
    <row r="59" spans="1:6" x14ac:dyDescent="0.2">
      <c r="A59" s="107" t="s">
        <v>32</v>
      </c>
      <c r="B59" s="108"/>
      <c r="C59" s="3"/>
      <c r="D59" s="17"/>
      <c r="E59" s="9"/>
      <c r="F59" s="56" t="str">
        <f t="shared" si="7"/>
        <v/>
      </c>
    </row>
    <row r="60" spans="1:6" x14ac:dyDescent="0.2">
      <c r="A60" s="107" t="s">
        <v>33</v>
      </c>
      <c r="B60" s="108"/>
      <c r="C60" s="4"/>
      <c r="D60" s="18"/>
      <c r="E60" s="22"/>
      <c r="F60" s="56" t="str">
        <f t="shared" si="7"/>
        <v/>
      </c>
    </row>
    <row r="61" spans="1:6" x14ac:dyDescent="0.2">
      <c r="A61" s="99"/>
      <c r="B61" s="100"/>
      <c r="C61" s="5"/>
      <c r="D61" s="19"/>
      <c r="E61" s="23"/>
      <c r="F61" s="56" t="str">
        <f t="shared" si="7"/>
        <v/>
      </c>
    </row>
    <row r="62" spans="1:6" x14ac:dyDescent="0.2">
      <c r="A62" s="62" t="s">
        <v>34</v>
      </c>
      <c r="B62" s="63"/>
      <c r="C62" s="63"/>
      <c r="D62" s="70">
        <f>SUM(D57:D61)</f>
        <v>0</v>
      </c>
      <c r="E62" s="71"/>
      <c r="F62" s="61" t="str">
        <f>IFERROR(D62/$D$64,"")</f>
        <v/>
      </c>
    </row>
    <row r="63" spans="1:6" x14ac:dyDescent="0.2">
      <c r="A63" s="45"/>
      <c r="B63" s="45"/>
      <c r="C63" s="36"/>
      <c r="D63" s="46"/>
      <c r="E63" s="47"/>
      <c r="F63" s="48"/>
    </row>
    <row r="64" spans="1:6" x14ac:dyDescent="0.2">
      <c r="A64" s="72" t="s">
        <v>35</v>
      </c>
      <c r="B64" s="73"/>
      <c r="C64" s="73"/>
      <c r="D64" s="74">
        <f>D53+D62</f>
        <v>0</v>
      </c>
      <c r="E64" s="73"/>
      <c r="F64" s="75"/>
    </row>
    <row r="66" spans="1:6" x14ac:dyDescent="0.2">
      <c r="A66" s="72" t="s">
        <v>36</v>
      </c>
      <c r="B66" s="73"/>
      <c r="C66" s="73"/>
      <c r="D66" s="74">
        <f>D64-D36</f>
        <v>0</v>
      </c>
      <c r="E66" s="73"/>
      <c r="F66" s="75"/>
    </row>
    <row r="68" spans="1:6" x14ac:dyDescent="0.2">
      <c r="A68" s="2" t="s">
        <v>37</v>
      </c>
      <c r="D68" s="26"/>
      <c r="E68" s="26"/>
      <c r="F68" s="26"/>
    </row>
  </sheetData>
  <sheetProtection algorithmName="SHA-512" hashValue="0XwovjO3qmweTTD4wFIYyKXoddEsu8NRLWBMyspiW0vWp+1nmWAbXhDcSp8SBlCQGrBS+68pMYq6GqCx87h8HQ==" saltValue="sCtIXl8KkGWx9kRkR0SPdg==" spinCount="100000" sheet="1" formatCells="0" formatColumns="0" formatRows="0" insertRows="0" deleteRows="0" sort="0"/>
  <mergeCells count="18">
    <mergeCell ref="A61:B61"/>
    <mergeCell ref="A56:B56"/>
    <mergeCell ref="A45:B45"/>
    <mergeCell ref="A58:B58"/>
    <mergeCell ref="A60:B60"/>
    <mergeCell ref="B50:C50"/>
    <mergeCell ref="B51:C51"/>
    <mergeCell ref="A59:B59"/>
    <mergeCell ref="A57:B57"/>
    <mergeCell ref="A52:B52"/>
    <mergeCell ref="B44:C44"/>
    <mergeCell ref="B47:C47"/>
    <mergeCell ref="B48:C48"/>
    <mergeCell ref="B49:C49"/>
    <mergeCell ref="B40:C40"/>
    <mergeCell ref="B41:C41"/>
    <mergeCell ref="B42:C42"/>
    <mergeCell ref="B43:C43"/>
  </mergeCells>
  <conditionalFormatting sqref="D45">
    <cfRule type="cellIs" dxfId="20" priority="1" operator="equal">
      <formula>$D$24</formula>
    </cfRule>
    <cfRule type="cellIs" dxfId="19" priority="2" operator="lessThan">
      <formula>$D$24</formula>
    </cfRule>
    <cfRule type="cellIs" dxfId="18" priority="3" operator="greaterThan">
      <formula>$D$24</formula>
    </cfRule>
  </conditionalFormatting>
  <conditionalFormatting sqref="D66">
    <cfRule type="cellIs" dxfId="17" priority="15" operator="lessThan">
      <formula>0</formula>
    </cfRule>
    <cfRule type="cellIs" dxfId="16" priority="16" operator="greaterThanOrEqual">
      <formula>0</formula>
    </cfRule>
  </conditionalFormatting>
  <conditionalFormatting sqref="F57">
    <cfRule type="cellIs" dxfId="15" priority="4" operator="greaterThan">
      <formula>0.4</formula>
    </cfRule>
    <cfRule type="cellIs" dxfId="14" priority="5" operator="equal">
      <formula>0.4</formula>
    </cfRule>
    <cfRule type="cellIs" dxfId="13" priority="6" operator="lessThan">
      <formula>0.4</formula>
    </cfRule>
  </conditionalFormatting>
  <dataValidations disablePrompts="1" count="1">
    <dataValidation type="list" allowBlank="1" showInputMessage="1" showErrorMessage="1" sqref="A9:A15" xr:uid="{00000000-0002-0000-0000-000000000000}">
      <formula1>Kategorie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 xml:space="preserve">&amp;LAbrechnung&amp;CEnergieSchweiz für Gemeinden: Energie-Regionen
&amp;R&amp;G
</oddHeader>
    <oddFooter>&amp;RSeite &amp;P/&amp;N</oddFooter>
  </headerFooter>
  <rowBreaks count="1" manualBreakCount="1">
    <brk id="36" max="16383" man="1"/>
  </rowBreaks>
  <customProperties>
    <customPr name="EpmWorksheetKeyString_GUID" r:id="rId2"/>
  </customProperties>
  <drawing r:id="rId3"/>
  <legacyDrawing r:id="rId4"/>
  <legacyDrawingHF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" r:id="rId6" name="Check Box 1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2</xdr:row>
                    <xdr:rowOff>0</xdr:rowOff>
                  </from>
                  <to>
                    <xdr:col>4</xdr:col>
                    <xdr:colOff>457200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7" name="Check Box 2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1</xdr:row>
                    <xdr:rowOff>0</xdr:rowOff>
                  </from>
                  <to>
                    <xdr:col>3</xdr:col>
                    <xdr:colOff>895350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8" name="Check Box 3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3</xdr:row>
                    <xdr:rowOff>9525</xdr:rowOff>
                  </from>
                  <to>
                    <xdr:col>4</xdr:col>
                    <xdr:colOff>628650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14F8E-B373-483A-A95F-D70E2E9F838F}">
  <dimension ref="A1:F68"/>
  <sheetViews>
    <sheetView view="pageLayout" zoomScaleNormal="100" workbookViewId="0">
      <selection activeCell="E48" sqref="E48"/>
    </sheetView>
  </sheetViews>
  <sheetFormatPr baseColWidth="10" defaultColWidth="11.42578125" defaultRowHeight="12.75" x14ac:dyDescent="0.2"/>
  <cols>
    <col min="1" max="1" width="19.7109375" style="2" customWidth="1"/>
    <col min="2" max="2" width="11.5703125" style="2" customWidth="1"/>
    <col min="3" max="3" width="21.85546875" style="2" customWidth="1"/>
    <col min="4" max="4" width="16.7109375" style="2" customWidth="1"/>
    <col min="5" max="5" width="43.5703125" style="2" customWidth="1"/>
    <col min="6" max="16384" width="11.42578125" style="2"/>
  </cols>
  <sheetData>
    <row r="1" spans="1:6" x14ac:dyDescent="0.2">
      <c r="A1" s="76" t="s">
        <v>53</v>
      </c>
      <c r="B1" s="77"/>
      <c r="C1" s="78" t="s">
        <v>0</v>
      </c>
    </row>
    <row r="2" spans="1:6" x14ac:dyDescent="0.2">
      <c r="A2" s="27" t="s">
        <v>1</v>
      </c>
      <c r="B2" s="78"/>
      <c r="C2" s="78"/>
      <c r="E2" s="89">
        <v>45596</v>
      </c>
    </row>
    <row r="3" spans="1:6" x14ac:dyDescent="0.2">
      <c r="A3" s="27" t="s">
        <v>2</v>
      </c>
      <c r="B3" s="79"/>
      <c r="C3" s="78"/>
      <c r="E3" s="89">
        <v>45961</v>
      </c>
    </row>
    <row r="4" spans="1:6" x14ac:dyDescent="0.2">
      <c r="E4" s="89">
        <v>46081</v>
      </c>
    </row>
    <row r="5" spans="1:6" ht="15.75" x14ac:dyDescent="0.25">
      <c r="A5" s="49" t="s">
        <v>3</v>
      </c>
    </row>
    <row r="7" spans="1:6" x14ac:dyDescent="0.2">
      <c r="A7" s="28" t="s">
        <v>4</v>
      </c>
      <c r="B7" s="29"/>
      <c r="C7" s="29"/>
      <c r="D7" s="29"/>
      <c r="E7" s="29"/>
      <c r="F7" s="30"/>
    </row>
    <row r="8" spans="1:6" ht="12.75" customHeight="1" x14ac:dyDescent="0.2">
      <c r="A8" s="31" t="s">
        <v>5</v>
      </c>
      <c r="B8" s="32" t="s">
        <v>6</v>
      </c>
      <c r="C8" s="32" t="s">
        <v>7</v>
      </c>
      <c r="D8" s="32" t="s">
        <v>8</v>
      </c>
      <c r="E8" s="33" t="s">
        <v>9</v>
      </c>
      <c r="F8" s="34" t="s">
        <v>10</v>
      </c>
    </row>
    <row r="9" spans="1:6" x14ac:dyDescent="0.2">
      <c r="A9" s="6"/>
      <c r="B9" s="9"/>
      <c r="C9" s="50">
        <f t="shared" ref="C9:C15" si="0">_xlfn.IFNA(INDEX(Kategorie_ansatz,MATCH(A9,Kategorie,0),3),0)</f>
        <v>0</v>
      </c>
      <c r="D9" s="51">
        <f>C9*B9</f>
        <v>0</v>
      </c>
      <c r="E9" s="9"/>
      <c r="F9" s="54" t="str">
        <f t="shared" ref="F9:F15" si="1">IFERROR(D9/$D$36,"")</f>
        <v/>
      </c>
    </row>
    <row r="10" spans="1:6" x14ac:dyDescent="0.2">
      <c r="A10" s="6"/>
      <c r="B10" s="9"/>
      <c r="C10" s="50">
        <f t="shared" si="0"/>
        <v>0</v>
      </c>
      <c r="D10" s="51">
        <f>C10*B10</f>
        <v>0</v>
      </c>
      <c r="E10" s="9"/>
      <c r="F10" s="54" t="str">
        <f t="shared" si="1"/>
        <v/>
      </c>
    </row>
    <row r="11" spans="1:6" x14ac:dyDescent="0.2">
      <c r="A11" s="6"/>
      <c r="B11" s="10"/>
      <c r="C11" s="50">
        <f t="shared" si="0"/>
        <v>0</v>
      </c>
      <c r="D11" s="51">
        <f t="shared" ref="D11:D12" si="2">C11*B11</f>
        <v>0</v>
      </c>
      <c r="E11" s="10"/>
      <c r="F11" s="54" t="str">
        <f t="shared" si="1"/>
        <v/>
      </c>
    </row>
    <row r="12" spans="1:6" x14ac:dyDescent="0.2">
      <c r="A12" s="7"/>
      <c r="B12" s="11"/>
      <c r="C12" s="50">
        <f t="shared" si="0"/>
        <v>0</v>
      </c>
      <c r="D12" s="51">
        <f t="shared" si="2"/>
        <v>0</v>
      </c>
      <c r="E12" s="11"/>
      <c r="F12" s="54" t="str">
        <f t="shared" si="1"/>
        <v/>
      </c>
    </row>
    <row r="13" spans="1:6" x14ac:dyDescent="0.2">
      <c r="A13" s="7"/>
      <c r="B13" s="11"/>
      <c r="C13" s="50">
        <f t="shared" si="0"/>
        <v>0</v>
      </c>
      <c r="D13" s="52">
        <f>C13*B13</f>
        <v>0</v>
      </c>
      <c r="E13" s="11"/>
      <c r="F13" s="54" t="str">
        <f t="shared" si="1"/>
        <v/>
      </c>
    </row>
    <row r="14" spans="1:6" x14ac:dyDescent="0.2">
      <c r="A14" s="6"/>
      <c r="B14" s="10"/>
      <c r="C14" s="50">
        <f t="shared" si="0"/>
        <v>0</v>
      </c>
      <c r="D14" s="51">
        <f>C14*B14</f>
        <v>0</v>
      </c>
      <c r="E14" s="10"/>
      <c r="F14" s="54" t="str">
        <f t="shared" si="1"/>
        <v/>
      </c>
    </row>
    <row r="15" spans="1:6" x14ac:dyDescent="0.2">
      <c r="A15" s="8"/>
      <c r="B15" s="12"/>
      <c r="C15" s="50">
        <f t="shared" si="0"/>
        <v>0</v>
      </c>
      <c r="D15" s="53">
        <f>C15*B15</f>
        <v>0</v>
      </c>
      <c r="E15" s="12"/>
      <c r="F15" s="54" t="str">
        <f t="shared" si="1"/>
        <v/>
      </c>
    </row>
    <row r="16" spans="1:6" x14ac:dyDescent="0.2">
      <c r="A16" s="28" t="s">
        <v>11</v>
      </c>
      <c r="B16" s="29"/>
      <c r="C16" s="29"/>
      <c r="D16" s="29"/>
      <c r="E16" s="29"/>
      <c r="F16" s="30"/>
    </row>
    <row r="17" spans="1:6" ht="12.75" customHeight="1" x14ac:dyDescent="0.2">
      <c r="A17" s="31" t="s">
        <v>12</v>
      </c>
      <c r="B17" s="35"/>
      <c r="C17" s="32" t="s">
        <v>13</v>
      </c>
      <c r="D17" s="32" t="s">
        <v>8</v>
      </c>
      <c r="E17" s="33" t="s">
        <v>9</v>
      </c>
      <c r="F17" s="34" t="s">
        <v>10</v>
      </c>
    </row>
    <row r="18" spans="1:6" x14ac:dyDescent="0.2">
      <c r="A18" s="24"/>
      <c r="B18" s="10"/>
      <c r="C18" s="10"/>
      <c r="D18" s="50">
        <f t="shared" ref="D18:D23" si="3">C18*sitzung_ansatz</f>
        <v>0</v>
      </c>
      <c r="E18" s="10"/>
      <c r="F18" s="56" t="str">
        <f t="shared" ref="F18:F24" si="4">IFERROR(D18/$D$36,"")</f>
        <v/>
      </c>
    </row>
    <row r="19" spans="1:6" x14ac:dyDescent="0.2">
      <c r="A19" s="24"/>
      <c r="B19" s="10"/>
      <c r="C19" s="10"/>
      <c r="D19" s="50">
        <f t="shared" si="3"/>
        <v>0</v>
      </c>
      <c r="E19" s="10"/>
      <c r="F19" s="56" t="str">
        <f t="shared" si="4"/>
        <v/>
      </c>
    </row>
    <row r="20" spans="1:6" x14ac:dyDescent="0.2">
      <c r="A20" s="24"/>
      <c r="B20" s="10"/>
      <c r="C20" s="10"/>
      <c r="D20" s="50">
        <f t="shared" si="3"/>
        <v>0</v>
      </c>
      <c r="E20" s="10"/>
      <c r="F20" s="56" t="str">
        <f t="shared" si="4"/>
        <v/>
      </c>
    </row>
    <row r="21" spans="1:6" x14ac:dyDescent="0.2">
      <c r="A21" s="24"/>
      <c r="B21" s="10"/>
      <c r="C21" s="10"/>
      <c r="D21" s="50">
        <f t="shared" si="3"/>
        <v>0</v>
      </c>
      <c r="E21" s="10"/>
      <c r="F21" s="56" t="str">
        <f t="shared" si="4"/>
        <v/>
      </c>
    </row>
    <row r="22" spans="1:6" x14ac:dyDescent="0.2">
      <c r="A22" s="24"/>
      <c r="B22" s="10"/>
      <c r="C22" s="10"/>
      <c r="D22" s="50">
        <f t="shared" si="3"/>
        <v>0</v>
      </c>
      <c r="E22" s="10"/>
      <c r="F22" s="56" t="str">
        <f t="shared" si="4"/>
        <v/>
      </c>
    </row>
    <row r="23" spans="1:6" x14ac:dyDescent="0.2">
      <c r="A23" s="25"/>
      <c r="B23" s="12"/>
      <c r="C23" s="12"/>
      <c r="D23" s="55">
        <f t="shared" si="3"/>
        <v>0</v>
      </c>
      <c r="E23" s="12"/>
      <c r="F23" s="57" t="str">
        <f t="shared" si="4"/>
        <v/>
      </c>
    </row>
    <row r="24" spans="1:6" x14ac:dyDescent="0.2">
      <c r="A24" s="58" t="s">
        <v>14</v>
      </c>
      <c r="B24" s="59"/>
      <c r="C24" s="59"/>
      <c r="D24" s="60">
        <f>SUM(D9:D23)</f>
        <v>0</v>
      </c>
      <c r="E24" s="59"/>
      <c r="F24" s="61" t="str">
        <f t="shared" si="4"/>
        <v/>
      </c>
    </row>
    <row r="25" spans="1:6" x14ac:dyDescent="0.2">
      <c r="A25" s="36"/>
      <c r="B25" s="36"/>
      <c r="C25" s="36"/>
      <c r="D25" s="37"/>
      <c r="E25" s="36"/>
      <c r="F25" s="38"/>
    </row>
    <row r="26" spans="1:6" x14ac:dyDescent="0.2">
      <c r="A26" s="28" t="s">
        <v>15</v>
      </c>
      <c r="B26" s="29"/>
      <c r="C26" s="29"/>
      <c r="D26" s="29"/>
      <c r="E26" s="29"/>
      <c r="F26" s="30"/>
    </row>
    <row r="27" spans="1:6" ht="12.75" customHeight="1" x14ac:dyDescent="0.2">
      <c r="A27" s="31" t="s">
        <v>16</v>
      </c>
      <c r="B27" s="90" t="s">
        <v>17</v>
      </c>
      <c r="C27" s="90" t="s">
        <v>18</v>
      </c>
      <c r="D27" s="32" t="s">
        <v>8</v>
      </c>
      <c r="E27" s="33" t="s">
        <v>9</v>
      </c>
      <c r="F27" s="34" t="s">
        <v>10</v>
      </c>
    </row>
    <row r="28" spans="1:6" x14ac:dyDescent="0.2">
      <c r="A28" s="15"/>
      <c r="B28" s="13"/>
      <c r="C28" s="10"/>
      <c r="D28" s="14"/>
      <c r="E28" s="10"/>
      <c r="F28" s="56" t="str">
        <f>IFERROR(D28/$D$36,"")</f>
        <v/>
      </c>
    </row>
    <row r="29" spans="1:6" x14ac:dyDescent="0.2">
      <c r="A29" s="15"/>
      <c r="B29" s="13"/>
      <c r="C29" s="10"/>
      <c r="D29" s="14"/>
      <c r="E29" s="10"/>
      <c r="F29" s="56" t="str">
        <f>IFERROR(D29/$D$36,"")</f>
        <v/>
      </c>
    </row>
    <row r="30" spans="1:6" x14ac:dyDescent="0.2">
      <c r="A30" s="15"/>
      <c r="B30" s="13"/>
      <c r="C30" s="10"/>
      <c r="D30" s="14"/>
      <c r="E30" s="10"/>
      <c r="F30" s="56" t="str">
        <f>IFERROR(D30/$D$36,"")</f>
        <v/>
      </c>
    </row>
    <row r="31" spans="1:6" x14ac:dyDescent="0.2">
      <c r="A31" s="20"/>
      <c r="B31" s="10"/>
      <c r="C31" s="10"/>
      <c r="D31" s="14"/>
      <c r="E31" s="10"/>
      <c r="F31" s="56" t="str">
        <f t="shared" ref="F31:F33" si="5">IFERROR(D31/$D$36,"")</f>
        <v/>
      </c>
    </row>
    <row r="32" spans="1:6" x14ac:dyDescent="0.2">
      <c r="A32" s="20"/>
      <c r="B32" s="10"/>
      <c r="C32" s="10"/>
      <c r="D32" s="14"/>
      <c r="E32" s="10"/>
      <c r="F32" s="56" t="str">
        <f t="shared" si="5"/>
        <v/>
      </c>
    </row>
    <row r="33" spans="1:6" x14ac:dyDescent="0.2">
      <c r="A33" s="21"/>
      <c r="B33" s="12"/>
      <c r="C33" s="12"/>
      <c r="D33" s="16"/>
      <c r="E33" s="12"/>
      <c r="F33" s="56" t="str">
        <f t="shared" si="5"/>
        <v/>
      </c>
    </row>
    <row r="34" spans="1:6" ht="13.5" customHeight="1" x14ac:dyDescent="0.2">
      <c r="A34" s="62" t="s">
        <v>19</v>
      </c>
      <c r="B34" s="63"/>
      <c r="C34" s="63"/>
      <c r="D34" s="64">
        <f>SUM(D28:D33)</f>
        <v>0</v>
      </c>
      <c r="E34" s="63"/>
      <c r="F34" s="61" t="str">
        <f>IFERROR(D34/$D$36,"")</f>
        <v/>
      </c>
    </row>
    <row r="36" spans="1:6" x14ac:dyDescent="0.2">
      <c r="A36" s="72" t="s">
        <v>20</v>
      </c>
      <c r="B36" s="73"/>
      <c r="C36" s="73"/>
      <c r="D36" s="74">
        <f>SUM(D24+D34)</f>
        <v>0</v>
      </c>
      <c r="E36" s="73"/>
      <c r="F36" s="75"/>
    </row>
    <row r="37" spans="1:6" ht="15.75" x14ac:dyDescent="0.25">
      <c r="A37" s="49" t="s">
        <v>21</v>
      </c>
    </row>
    <row r="39" spans="1:6" x14ac:dyDescent="0.2">
      <c r="A39" s="28" t="s">
        <v>22</v>
      </c>
      <c r="B39" s="29"/>
      <c r="C39" s="29"/>
      <c r="D39" s="29"/>
      <c r="E39" s="29"/>
      <c r="F39" s="30"/>
    </row>
    <row r="40" spans="1:6" ht="12.75" customHeight="1" x14ac:dyDescent="0.2">
      <c r="A40" s="39" t="s">
        <v>23</v>
      </c>
      <c r="B40" s="97" t="s">
        <v>24</v>
      </c>
      <c r="C40" s="98"/>
      <c r="D40" s="40" t="s">
        <v>25</v>
      </c>
      <c r="E40" s="33" t="s">
        <v>9</v>
      </c>
      <c r="F40" s="34" t="s">
        <v>10</v>
      </c>
    </row>
    <row r="41" spans="1:6" x14ac:dyDescent="0.2">
      <c r="A41" s="15"/>
      <c r="B41" s="93"/>
      <c r="C41" s="94"/>
      <c r="D41" s="14"/>
      <c r="E41" s="10"/>
      <c r="F41" s="56" t="str">
        <f>IFERROR(D41/$D$64,"")</f>
        <v/>
      </c>
    </row>
    <row r="42" spans="1:6" x14ac:dyDescent="0.2">
      <c r="A42" s="15"/>
      <c r="B42" s="93"/>
      <c r="C42" s="94"/>
      <c r="D42" s="14"/>
      <c r="E42" s="10"/>
      <c r="F42" s="56" t="str">
        <f>IFERROR(D42/$D$64,"")</f>
        <v/>
      </c>
    </row>
    <row r="43" spans="1:6" x14ac:dyDescent="0.2">
      <c r="A43" s="15"/>
      <c r="B43" s="93"/>
      <c r="C43" s="94"/>
      <c r="D43" s="14"/>
      <c r="E43" s="10"/>
      <c r="F43" s="56" t="str">
        <f>IFERROR(D43/$D$64,"")</f>
        <v/>
      </c>
    </row>
    <row r="44" spans="1:6" x14ac:dyDescent="0.2">
      <c r="A44" s="15"/>
      <c r="B44" s="93"/>
      <c r="C44" s="94"/>
      <c r="D44" s="14"/>
      <c r="E44" s="10"/>
      <c r="F44" s="56" t="str">
        <f>IFERROR(D44/$D$64,"")</f>
        <v/>
      </c>
    </row>
    <row r="45" spans="1:6" x14ac:dyDescent="0.2">
      <c r="A45" s="103" t="s">
        <v>26</v>
      </c>
      <c r="B45" s="104"/>
      <c r="C45" s="65"/>
      <c r="D45" s="66">
        <f>SUM(D41:D44)</f>
        <v>0</v>
      </c>
      <c r="E45" s="67"/>
      <c r="F45" s="68" t="str">
        <f>IFERROR(D45/$D$64,"")</f>
        <v/>
      </c>
    </row>
    <row r="46" spans="1:6" x14ac:dyDescent="0.2">
      <c r="A46" s="28" t="s">
        <v>27</v>
      </c>
      <c r="B46" s="29"/>
      <c r="C46" s="29"/>
      <c r="D46" s="41"/>
      <c r="E46" s="41"/>
      <c r="F46" s="30"/>
    </row>
    <row r="47" spans="1:6" ht="12.6" customHeight="1" x14ac:dyDescent="0.2">
      <c r="A47" s="39" t="s">
        <v>23</v>
      </c>
      <c r="B47" s="95" t="s">
        <v>24</v>
      </c>
      <c r="C47" s="96"/>
      <c r="D47" s="42" t="s">
        <v>25</v>
      </c>
      <c r="E47" s="43" t="s">
        <v>9</v>
      </c>
      <c r="F47" s="34" t="s">
        <v>10</v>
      </c>
    </row>
    <row r="48" spans="1:6" ht="12.6" customHeight="1" x14ac:dyDescent="0.2">
      <c r="A48" s="15"/>
      <c r="B48" s="93"/>
      <c r="C48" s="94"/>
      <c r="D48" s="119"/>
      <c r="E48" s="33"/>
      <c r="F48" s="69" t="str">
        <f t="shared" ref="F48:F50" si="6">IFERROR(D48/$D$64,"")</f>
        <v/>
      </c>
    </row>
    <row r="49" spans="1:6" ht="12.6" customHeight="1" x14ac:dyDescent="0.2">
      <c r="A49" s="15"/>
      <c r="B49" s="93"/>
      <c r="C49" s="94"/>
      <c r="D49" s="119"/>
      <c r="E49" s="33"/>
      <c r="F49" s="69" t="str">
        <f t="shared" si="6"/>
        <v/>
      </c>
    </row>
    <row r="50" spans="1:6" ht="12.6" customHeight="1" x14ac:dyDescent="0.2">
      <c r="A50" s="15"/>
      <c r="B50" s="93"/>
      <c r="C50" s="94"/>
      <c r="D50" s="119"/>
      <c r="E50" s="33"/>
      <c r="F50" s="69" t="str">
        <f t="shared" si="6"/>
        <v/>
      </c>
    </row>
    <row r="51" spans="1:6" x14ac:dyDescent="0.2">
      <c r="A51" s="15"/>
      <c r="B51" s="109"/>
      <c r="C51" s="110"/>
      <c r="D51" s="80"/>
      <c r="E51" s="44"/>
      <c r="F51" s="69" t="str">
        <f>IFERROR(D51/$D$64,"")</f>
        <v/>
      </c>
    </row>
    <row r="52" spans="1:6" x14ac:dyDescent="0.2">
      <c r="A52" s="111" t="s">
        <v>55</v>
      </c>
      <c r="B52" s="112"/>
      <c r="C52" s="63"/>
      <c r="D52" s="70">
        <f>SUM(D48:D51)</f>
        <v>0</v>
      </c>
      <c r="E52" s="91"/>
      <c r="F52" s="92" t="str">
        <f>IFERROR(D52/$D$64,"")</f>
        <v/>
      </c>
    </row>
    <row r="53" spans="1:6" x14ac:dyDescent="0.2">
      <c r="A53" s="62" t="s">
        <v>28</v>
      </c>
      <c r="B53" s="63"/>
      <c r="C53" s="63"/>
      <c r="D53" s="70">
        <f>D45+D52</f>
        <v>0</v>
      </c>
      <c r="E53" s="71"/>
      <c r="F53" s="61" t="str">
        <f>IFERROR(D53/$D$64,"")</f>
        <v/>
      </c>
    </row>
    <row r="54" spans="1:6" x14ac:dyDescent="0.2">
      <c r="A54" s="36"/>
      <c r="B54" s="36"/>
      <c r="C54" s="36"/>
      <c r="D54" s="37"/>
      <c r="E54" s="36"/>
      <c r="F54" s="38"/>
    </row>
    <row r="55" spans="1:6" x14ac:dyDescent="0.2">
      <c r="A55" s="28" t="s">
        <v>29</v>
      </c>
      <c r="B55" s="29"/>
      <c r="C55" s="29"/>
      <c r="D55" s="29"/>
      <c r="E55" s="29"/>
      <c r="F55" s="30"/>
    </row>
    <row r="56" spans="1:6" ht="12.75" customHeight="1" x14ac:dyDescent="0.2">
      <c r="A56" s="101" t="s">
        <v>5</v>
      </c>
      <c r="B56" s="102"/>
      <c r="C56" s="35" t="s">
        <v>24</v>
      </c>
      <c r="D56" s="32" t="s">
        <v>25</v>
      </c>
      <c r="E56" s="33" t="s">
        <v>9</v>
      </c>
      <c r="F56" s="34" t="s">
        <v>10</v>
      </c>
    </row>
    <row r="57" spans="1:6" x14ac:dyDescent="0.2">
      <c r="A57" s="107" t="s">
        <v>30</v>
      </c>
      <c r="B57" s="108"/>
      <c r="C57" s="3"/>
      <c r="D57" s="17"/>
      <c r="E57" s="9"/>
      <c r="F57" s="56" t="str">
        <f>IFERROR(D57/$D$36,"")</f>
        <v/>
      </c>
    </row>
    <row r="58" spans="1:6" x14ac:dyDescent="0.2">
      <c r="A58" s="105" t="s">
        <v>31</v>
      </c>
      <c r="B58" s="106"/>
      <c r="C58" s="3"/>
      <c r="D58" s="17"/>
      <c r="E58" s="9"/>
      <c r="F58" s="56" t="str">
        <f t="shared" ref="F58:F61" si="7">IFERROR(D58/$D$36,"")</f>
        <v/>
      </c>
    </row>
    <row r="59" spans="1:6" x14ac:dyDescent="0.2">
      <c r="A59" s="107" t="s">
        <v>32</v>
      </c>
      <c r="B59" s="108"/>
      <c r="C59" s="3"/>
      <c r="D59" s="17"/>
      <c r="E59" s="9"/>
      <c r="F59" s="56" t="str">
        <f t="shared" si="7"/>
        <v/>
      </c>
    </row>
    <row r="60" spans="1:6" x14ac:dyDescent="0.2">
      <c r="A60" s="107" t="s">
        <v>33</v>
      </c>
      <c r="B60" s="108"/>
      <c r="C60" s="4"/>
      <c r="D60" s="18"/>
      <c r="E60" s="22"/>
      <c r="F60" s="56" t="str">
        <f t="shared" si="7"/>
        <v/>
      </c>
    </row>
    <row r="61" spans="1:6" x14ac:dyDescent="0.2">
      <c r="A61" s="99"/>
      <c r="B61" s="100"/>
      <c r="C61" s="5"/>
      <c r="D61" s="19"/>
      <c r="E61" s="23"/>
      <c r="F61" s="56" t="str">
        <f t="shared" si="7"/>
        <v/>
      </c>
    </row>
    <row r="62" spans="1:6" x14ac:dyDescent="0.2">
      <c r="A62" s="62" t="s">
        <v>34</v>
      </c>
      <c r="B62" s="63"/>
      <c r="C62" s="63"/>
      <c r="D62" s="70">
        <f>SUM(D57:D61)</f>
        <v>0</v>
      </c>
      <c r="E62" s="71"/>
      <c r="F62" s="61" t="str">
        <f>IFERROR(D62/$D$64,"")</f>
        <v/>
      </c>
    </row>
    <row r="63" spans="1:6" x14ac:dyDescent="0.2">
      <c r="A63" s="45"/>
      <c r="B63" s="45"/>
      <c r="C63" s="36"/>
      <c r="D63" s="46"/>
      <c r="E63" s="47"/>
      <c r="F63" s="48"/>
    </row>
    <row r="64" spans="1:6" x14ac:dyDescent="0.2">
      <c r="A64" s="72" t="s">
        <v>35</v>
      </c>
      <c r="B64" s="73"/>
      <c r="C64" s="73"/>
      <c r="D64" s="74">
        <f>D53+D62</f>
        <v>0</v>
      </c>
      <c r="E64" s="73"/>
      <c r="F64" s="75"/>
    </row>
    <row r="66" spans="1:6" x14ac:dyDescent="0.2">
      <c r="A66" s="72" t="s">
        <v>36</v>
      </c>
      <c r="B66" s="73"/>
      <c r="C66" s="73"/>
      <c r="D66" s="74">
        <f>D64-D36</f>
        <v>0</v>
      </c>
      <c r="E66" s="73"/>
      <c r="F66" s="75"/>
    </row>
    <row r="68" spans="1:6" x14ac:dyDescent="0.2">
      <c r="A68" s="2" t="s">
        <v>37</v>
      </c>
      <c r="D68" s="26"/>
      <c r="E68" s="26"/>
      <c r="F68" s="26"/>
    </row>
  </sheetData>
  <sheetProtection algorithmName="SHA-512" hashValue="Ugu8/IdF+RbZiXkX1MiK64bzwaQWn6xBZUS1gUxj2oHb+3uLjQD5Rtp6Wr8VQfjHP7jFUi5i5cszydgrqS8e1Q==" saltValue="+nkSZ7Gfm9MFwcp/wXPm6g==" spinCount="100000" sheet="1" formatCells="0" formatColumns="0" formatRows="0" insertRows="0" deleteRows="0" sort="0"/>
  <mergeCells count="18">
    <mergeCell ref="A45:B45"/>
    <mergeCell ref="B40:C40"/>
    <mergeCell ref="B41:C41"/>
    <mergeCell ref="B42:C42"/>
    <mergeCell ref="B43:C43"/>
    <mergeCell ref="B44:C44"/>
    <mergeCell ref="A61:B61"/>
    <mergeCell ref="B47:C47"/>
    <mergeCell ref="B48:C48"/>
    <mergeCell ref="B49:C49"/>
    <mergeCell ref="B50:C50"/>
    <mergeCell ref="B51:C51"/>
    <mergeCell ref="A52:B52"/>
    <mergeCell ref="A56:B56"/>
    <mergeCell ref="A57:B57"/>
    <mergeCell ref="A58:B58"/>
    <mergeCell ref="A59:B59"/>
    <mergeCell ref="A60:B60"/>
  </mergeCells>
  <conditionalFormatting sqref="D45">
    <cfRule type="cellIs" dxfId="12" priority="1" operator="equal">
      <formula>$D$24</formula>
    </cfRule>
    <cfRule type="cellIs" dxfId="11" priority="2" operator="lessThan">
      <formula>$D$24</formula>
    </cfRule>
    <cfRule type="cellIs" dxfId="10" priority="3" operator="greaterThan">
      <formula>$D$24</formula>
    </cfRule>
  </conditionalFormatting>
  <conditionalFormatting sqref="D66">
    <cfRule type="cellIs" dxfId="9" priority="7" operator="lessThan">
      <formula>0</formula>
    </cfRule>
    <cfRule type="cellIs" dxfId="8" priority="8" operator="greaterThanOrEqual">
      <formula>0</formula>
    </cfRule>
  </conditionalFormatting>
  <conditionalFormatting sqref="F57">
    <cfRule type="cellIs" dxfId="7" priority="4" operator="greaterThan">
      <formula>0.4</formula>
    </cfRule>
    <cfRule type="cellIs" dxfId="6" priority="5" operator="equal">
      <formula>0.4</formula>
    </cfRule>
    <cfRule type="cellIs" dxfId="5" priority="6" operator="lessThan">
      <formula>0.4</formula>
    </cfRule>
  </conditionalFormatting>
  <dataValidations count="1">
    <dataValidation type="list" allowBlank="1" showInputMessage="1" showErrorMessage="1" sqref="A9:A15" xr:uid="{B47AB4D4-96AE-4183-A7FB-6482786304C9}">
      <formula1>Kategorie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 xml:space="preserve">&amp;LAbrechnung&amp;CEnergieSchweiz für Gemeinden: Energie-Regionen
&amp;R&amp;G
</oddHeader>
    <oddFooter>&amp;RSeite &amp;P/&amp;N</oddFooter>
  </headerFooter>
  <rowBreaks count="1" manualBreakCount="1">
    <brk id="36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2</xdr:row>
                    <xdr:rowOff>0</xdr:rowOff>
                  </from>
                  <to>
                    <xdr:col>4</xdr:col>
                    <xdr:colOff>457200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6" name="Check Box 2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1</xdr:row>
                    <xdr:rowOff>0</xdr:rowOff>
                  </from>
                  <to>
                    <xdr:col>3</xdr:col>
                    <xdr:colOff>895350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7" name="Check Box 3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3</xdr:row>
                    <xdr:rowOff>9525</xdr:rowOff>
                  </from>
                  <to>
                    <xdr:col>4</xdr:col>
                    <xdr:colOff>628650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24A09-1A6D-4A67-8494-08D5521361B5}">
  <dimension ref="A1:F68"/>
  <sheetViews>
    <sheetView tabSelected="1" view="pageLayout" topLeftCell="A34" zoomScale="110" zoomScaleNormal="100" zoomScalePageLayoutView="110" workbookViewId="0">
      <selection activeCell="E51" sqref="E51"/>
    </sheetView>
  </sheetViews>
  <sheetFormatPr baseColWidth="10" defaultColWidth="11.42578125" defaultRowHeight="12.75" x14ac:dyDescent="0.2"/>
  <cols>
    <col min="1" max="1" width="19.7109375" style="2" customWidth="1"/>
    <col min="2" max="2" width="11.5703125" style="2" customWidth="1"/>
    <col min="3" max="3" width="21.85546875" style="2" customWidth="1"/>
    <col min="4" max="4" width="16.7109375" style="2" customWidth="1"/>
    <col min="5" max="5" width="43.5703125" style="2" customWidth="1"/>
    <col min="6" max="16384" width="11.42578125" style="2"/>
  </cols>
  <sheetData>
    <row r="1" spans="1:6" ht="38.1" customHeight="1" x14ac:dyDescent="0.2">
      <c r="A1" s="76" t="s">
        <v>53</v>
      </c>
      <c r="B1" s="77"/>
      <c r="C1" s="78" t="s">
        <v>38</v>
      </c>
      <c r="D1" s="77"/>
    </row>
    <row r="2" spans="1:6" x14ac:dyDescent="0.2">
      <c r="A2" s="27" t="s">
        <v>56</v>
      </c>
      <c r="B2" s="78"/>
      <c r="E2" s="89">
        <v>45596</v>
      </c>
    </row>
    <row r="3" spans="1:6" x14ac:dyDescent="0.2">
      <c r="A3" s="27" t="s">
        <v>2</v>
      </c>
      <c r="B3" s="79"/>
      <c r="C3" s="78"/>
      <c r="E3" s="89">
        <v>45961</v>
      </c>
    </row>
    <row r="4" spans="1:6" x14ac:dyDescent="0.2">
      <c r="E4" s="89">
        <v>46081</v>
      </c>
    </row>
    <row r="5" spans="1:6" ht="15.75" x14ac:dyDescent="0.25">
      <c r="A5" s="49" t="s">
        <v>3</v>
      </c>
    </row>
    <row r="7" spans="1:6" x14ac:dyDescent="0.2">
      <c r="A7" s="28" t="s">
        <v>4</v>
      </c>
      <c r="B7" s="29"/>
      <c r="C7" s="29"/>
      <c r="D7" s="29"/>
      <c r="E7" s="29"/>
      <c r="F7" s="30"/>
    </row>
    <row r="8" spans="1:6" ht="12.75" customHeight="1" x14ac:dyDescent="0.2">
      <c r="A8" s="31" t="s">
        <v>5</v>
      </c>
      <c r="B8" s="32" t="s">
        <v>6</v>
      </c>
      <c r="C8" s="32" t="s">
        <v>7</v>
      </c>
      <c r="D8" s="32" t="s">
        <v>8</v>
      </c>
      <c r="E8" s="33" t="s">
        <v>9</v>
      </c>
      <c r="F8" s="34" t="s">
        <v>10</v>
      </c>
    </row>
    <row r="9" spans="1:6" x14ac:dyDescent="0.2">
      <c r="A9" s="6"/>
      <c r="B9" s="9"/>
      <c r="C9" s="50">
        <f t="shared" ref="C9:C15" si="0">_xlfn.IFNA(INDEX(Kategorie_ansatz,MATCH(A9,Kategorie,0),3),0)</f>
        <v>0</v>
      </c>
      <c r="D9" s="51">
        <f>C9*B9</f>
        <v>0</v>
      </c>
      <c r="E9" s="9"/>
      <c r="F9" s="54" t="str">
        <f t="shared" ref="F9:F15" si="1">IFERROR(D9/$D$36,"")</f>
        <v/>
      </c>
    </row>
    <row r="10" spans="1:6" x14ac:dyDescent="0.2">
      <c r="A10" s="6"/>
      <c r="B10" s="9"/>
      <c r="C10" s="50">
        <f t="shared" si="0"/>
        <v>0</v>
      </c>
      <c r="D10" s="51">
        <f>C10*B10</f>
        <v>0</v>
      </c>
      <c r="E10" s="9"/>
      <c r="F10" s="54" t="str">
        <f t="shared" si="1"/>
        <v/>
      </c>
    </row>
    <row r="11" spans="1:6" x14ac:dyDescent="0.2">
      <c r="A11" s="6"/>
      <c r="B11" s="10"/>
      <c r="C11" s="50">
        <f t="shared" si="0"/>
        <v>0</v>
      </c>
      <c r="D11" s="51">
        <f t="shared" ref="D11:D12" si="2">C11*B11</f>
        <v>0</v>
      </c>
      <c r="E11" s="10"/>
      <c r="F11" s="54" t="str">
        <f t="shared" si="1"/>
        <v/>
      </c>
    </row>
    <row r="12" spans="1:6" x14ac:dyDescent="0.2">
      <c r="A12" s="7"/>
      <c r="B12" s="11"/>
      <c r="C12" s="50">
        <f t="shared" si="0"/>
        <v>0</v>
      </c>
      <c r="D12" s="51">
        <f t="shared" si="2"/>
        <v>0</v>
      </c>
      <c r="E12" s="11"/>
      <c r="F12" s="54" t="str">
        <f t="shared" si="1"/>
        <v/>
      </c>
    </row>
    <row r="13" spans="1:6" x14ac:dyDescent="0.2">
      <c r="A13" s="7"/>
      <c r="B13" s="11"/>
      <c r="C13" s="50">
        <f t="shared" si="0"/>
        <v>0</v>
      </c>
      <c r="D13" s="52">
        <f>C13*B13</f>
        <v>0</v>
      </c>
      <c r="E13" s="11"/>
      <c r="F13" s="54" t="str">
        <f t="shared" si="1"/>
        <v/>
      </c>
    </row>
    <row r="14" spans="1:6" x14ac:dyDescent="0.2">
      <c r="A14" s="6"/>
      <c r="B14" s="10"/>
      <c r="C14" s="50">
        <f t="shared" si="0"/>
        <v>0</v>
      </c>
      <c r="D14" s="51">
        <f>C14*B14</f>
        <v>0</v>
      </c>
      <c r="E14" s="10"/>
      <c r="F14" s="54" t="str">
        <f t="shared" si="1"/>
        <v/>
      </c>
    </row>
    <row r="15" spans="1:6" x14ac:dyDescent="0.2">
      <c r="A15" s="8"/>
      <c r="B15" s="12"/>
      <c r="C15" s="50">
        <f t="shared" si="0"/>
        <v>0</v>
      </c>
      <c r="D15" s="53">
        <f>C15*B15</f>
        <v>0</v>
      </c>
      <c r="E15" s="12"/>
      <c r="F15" s="54" t="str">
        <f t="shared" si="1"/>
        <v/>
      </c>
    </row>
    <row r="16" spans="1:6" x14ac:dyDescent="0.2">
      <c r="A16" s="28" t="s">
        <v>11</v>
      </c>
      <c r="B16" s="29"/>
      <c r="C16" s="29"/>
      <c r="D16" s="29"/>
      <c r="E16" s="29"/>
      <c r="F16" s="30"/>
    </row>
    <row r="17" spans="1:6" ht="12.75" customHeight="1" x14ac:dyDescent="0.2">
      <c r="A17" s="31" t="s">
        <v>12</v>
      </c>
      <c r="B17" s="35"/>
      <c r="C17" s="32" t="s">
        <v>13</v>
      </c>
      <c r="D17" s="32" t="s">
        <v>8</v>
      </c>
      <c r="E17" s="33" t="s">
        <v>9</v>
      </c>
      <c r="F17" s="34" t="s">
        <v>10</v>
      </c>
    </row>
    <row r="18" spans="1:6" x14ac:dyDescent="0.2">
      <c r="A18" s="24"/>
      <c r="B18" s="10"/>
      <c r="C18" s="10"/>
      <c r="D18" s="50">
        <f t="shared" ref="D18:D23" si="3">C18*sitzung_ansatz</f>
        <v>0</v>
      </c>
      <c r="E18" s="10"/>
      <c r="F18" s="56" t="str">
        <f t="shared" ref="F18:F24" si="4">IFERROR(D18/$D$36,"")</f>
        <v/>
      </c>
    </row>
    <row r="19" spans="1:6" x14ac:dyDescent="0.2">
      <c r="A19" s="24"/>
      <c r="B19" s="10"/>
      <c r="C19" s="10"/>
      <c r="D19" s="50">
        <f t="shared" si="3"/>
        <v>0</v>
      </c>
      <c r="E19" s="10"/>
      <c r="F19" s="56" t="str">
        <f t="shared" si="4"/>
        <v/>
      </c>
    </row>
    <row r="20" spans="1:6" x14ac:dyDescent="0.2">
      <c r="A20" s="24"/>
      <c r="B20" s="10"/>
      <c r="C20" s="10"/>
      <c r="D20" s="50">
        <f t="shared" si="3"/>
        <v>0</v>
      </c>
      <c r="E20" s="10"/>
      <c r="F20" s="56" t="str">
        <f t="shared" si="4"/>
        <v/>
      </c>
    </row>
    <row r="21" spans="1:6" x14ac:dyDescent="0.2">
      <c r="A21" s="24"/>
      <c r="B21" s="10"/>
      <c r="C21" s="10"/>
      <c r="D21" s="50">
        <f t="shared" si="3"/>
        <v>0</v>
      </c>
      <c r="E21" s="10"/>
      <c r="F21" s="56" t="str">
        <f t="shared" si="4"/>
        <v/>
      </c>
    </row>
    <row r="22" spans="1:6" x14ac:dyDescent="0.2">
      <c r="A22" s="24"/>
      <c r="B22" s="10"/>
      <c r="C22" s="10"/>
      <c r="D22" s="50">
        <f t="shared" si="3"/>
        <v>0</v>
      </c>
      <c r="E22" s="10"/>
      <c r="F22" s="56" t="str">
        <f t="shared" si="4"/>
        <v/>
      </c>
    </row>
    <row r="23" spans="1:6" x14ac:dyDescent="0.2">
      <c r="A23" s="25"/>
      <c r="B23" s="12"/>
      <c r="C23" s="12"/>
      <c r="D23" s="55">
        <f t="shared" si="3"/>
        <v>0</v>
      </c>
      <c r="E23" s="12"/>
      <c r="F23" s="57" t="str">
        <f t="shared" si="4"/>
        <v/>
      </c>
    </row>
    <row r="24" spans="1:6" x14ac:dyDescent="0.2">
      <c r="A24" s="58" t="s">
        <v>14</v>
      </c>
      <c r="B24" s="59"/>
      <c r="C24" s="59"/>
      <c r="D24" s="60">
        <f>SUM(D9:D23)</f>
        <v>0</v>
      </c>
      <c r="E24" s="59"/>
      <c r="F24" s="61" t="str">
        <f t="shared" si="4"/>
        <v/>
      </c>
    </row>
    <row r="25" spans="1:6" x14ac:dyDescent="0.2">
      <c r="A25" s="36"/>
      <c r="B25" s="36"/>
      <c r="C25" s="36"/>
      <c r="D25" s="37"/>
      <c r="E25" s="36"/>
      <c r="F25" s="38"/>
    </row>
    <row r="26" spans="1:6" x14ac:dyDescent="0.2">
      <c r="A26" s="28" t="s">
        <v>15</v>
      </c>
      <c r="B26" s="29"/>
      <c r="C26" s="29"/>
      <c r="D26" s="29"/>
      <c r="E26" s="29"/>
      <c r="F26" s="30"/>
    </row>
    <row r="27" spans="1:6" ht="12.75" customHeight="1" x14ac:dyDescent="0.2">
      <c r="A27" s="31" t="s">
        <v>16</v>
      </c>
      <c r="B27" s="90" t="s">
        <v>17</v>
      </c>
      <c r="C27" s="90" t="s">
        <v>18</v>
      </c>
      <c r="D27" s="32" t="s">
        <v>8</v>
      </c>
      <c r="E27" s="33" t="s">
        <v>9</v>
      </c>
      <c r="F27" s="34" t="s">
        <v>10</v>
      </c>
    </row>
    <row r="28" spans="1:6" x14ac:dyDescent="0.2">
      <c r="A28" s="15"/>
      <c r="B28" s="13"/>
      <c r="C28" s="10"/>
      <c r="D28" s="14"/>
      <c r="E28" s="10"/>
      <c r="F28" s="56" t="str">
        <f>IFERROR(D28/$D$36,"")</f>
        <v/>
      </c>
    </row>
    <row r="29" spans="1:6" x14ac:dyDescent="0.2">
      <c r="A29" s="15"/>
      <c r="B29" s="13"/>
      <c r="C29" s="10"/>
      <c r="D29" s="14"/>
      <c r="E29" s="10"/>
      <c r="F29" s="56" t="str">
        <f>IFERROR(D29/$D$36,"")</f>
        <v/>
      </c>
    </row>
    <row r="30" spans="1:6" x14ac:dyDescent="0.2">
      <c r="A30" s="15"/>
      <c r="B30" s="13"/>
      <c r="C30" s="10"/>
      <c r="D30" s="14"/>
      <c r="E30" s="10"/>
      <c r="F30" s="56" t="str">
        <f>IFERROR(D30/$D$36,"")</f>
        <v/>
      </c>
    </row>
    <row r="31" spans="1:6" x14ac:dyDescent="0.2">
      <c r="A31" s="20"/>
      <c r="B31" s="10"/>
      <c r="C31" s="10"/>
      <c r="D31" s="14"/>
      <c r="E31" s="10"/>
      <c r="F31" s="56" t="str">
        <f t="shared" ref="F31:F33" si="5">IFERROR(D31/$D$36,"")</f>
        <v/>
      </c>
    </row>
    <row r="32" spans="1:6" x14ac:dyDescent="0.2">
      <c r="A32" s="20"/>
      <c r="B32" s="10"/>
      <c r="C32" s="10"/>
      <c r="D32" s="14"/>
      <c r="E32" s="10"/>
      <c r="F32" s="56" t="str">
        <f t="shared" si="5"/>
        <v/>
      </c>
    </row>
    <row r="33" spans="1:6" x14ac:dyDescent="0.2">
      <c r="A33" s="21"/>
      <c r="B33" s="12"/>
      <c r="C33" s="12"/>
      <c r="D33" s="16"/>
      <c r="E33" s="12"/>
      <c r="F33" s="56" t="str">
        <f t="shared" si="5"/>
        <v/>
      </c>
    </row>
    <row r="34" spans="1:6" ht="13.5" customHeight="1" x14ac:dyDescent="0.2">
      <c r="A34" s="62" t="s">
        <v>19</v>
      </c>
      <c r="B34" s="63"/>
      <c r="C34" s="63"/>
      <c r="D34" s="64">
        <f>SUM(D28:D33)</f>
        <v>0</v>
      </c>
      <c r="E34" s="63"/>
      <c r="F34" s="61" t="str">
        <f>IFERROR(D34/$D$36,"")</f>
        <v/>
      </c>
    </row>
    <row r="36" spans="1:6" x14ac:dyDescent="0.2">
      <c r="A36" s="72" t="s">
        <v>20</v>
      </c>
      <c r="B36" s="73"/>
      <c r="C36" s="73"/>
      <c r="D36" s="74">
        <f>SUM(D24+D34)</f>
        <v>0</v>
      </c>
      <c r="E36" s="73"/>
      <c r="F36" s="75"/>
    </row>
    <row r="37" spans="1:6" ht="15.75" x14ac:dyDescent="0.25">
      <c r="A37" s="49" t="s">
        <v>21</v>
      </c>
    </row>
    <row r="39" spans="1:6" x14ac:dyDescent="0.2">
      <c r="A39" s="28" t="s">
        <v>22</v>
      </c>
      <c r="B39" s="29"/>
      <c r="C39" s="29"/>
      <c r="D39" s="29"/>
      <c r="E39" s="29"/>
      <c r="F39" s="30"/>
    </row>
    <row r="40" spans="1:6" ht="12.75" customHeight="1" x14ac:dyDescent="0.2">
      <c r="A40" s="39" t="s">
        <v>23</v>
      </c>
      <c r="B40" s="97" t="s">
        <v>24</v>
      </c>
      <c r="C40" s="98"/>
      <c r="D40" s="40" t="s">
        <v>25</v>
      </c>
      <c r="E40" s="33" t="s">
        <v>9</v>
      </c>
      <c r="F40" s="34" t="s">
        <v>10</v>
      </c>
    </row>
    <row r="41" spans="1:6" x14ac:dyDescent="0.2">
      <c r="A41" s="15"/>
      <c r="B41" s="93"/>
      <c r="C41" s="94"/>
      <c r="D41" s="14"/>
      <c r="E41" s="10"/>
      <c r="F41" s="56" t="str">
        <f>IFERROR(D41/$D$64,"")</f>
        <v/>
      </c>
    </row>
    <row r="42" spans="1:6" x14ac:dyDescent="0.2">
      <c r="A42" s="15"/>
      <c r="B42" s="93"/>
      <c r="C42" s="94"/>
      <c r="D42" s="14"/>
      <c r="E42" s="10"/>
      <c r="F42" s="56" t="str">
        <f>IFERROR(D42/$D$64,"")</f>
        <v/>
      </c>
    </row>
    <row r="43" spans="1:6" x14ac:dyDescent="0.2">
      <c r="A43" s="15"/>
      <c r="B43" s="93"/>
      <c r="C43" s="94"/>
      <c r="D43" s="14"/>
      <c r="E43" s="10"/>
      <c r="F43" s="56" t="str">
        <f>IFERROR(D43/$D$64,"")</f>
        <v/>
      </c>
    </row>
    <row r="44" spans="1:6" x14ac:dyDescent="0.2">
      <c r="A44" s="15"/>
      <c r="B44" s="93"/>
      <c r="C44" s="94"/>
      <c r="D44" s="14"/>
      <c r="E44" s="10"/>
      <c r="F44" s="56" t="str">
        <f>IFERROR(D44/$D$64,"")</f>
        <v/>
      </c>
    </row>
    <row r="45" spans="1:6" x14ac:dyDescent="0.2">
      <c r="A45" s="103" t="s">
        <v>26</v>
      </c>
      <c r="B45" s="104"/>
      <c r="C45" s="65"/>
      <c r="D45" s="66">
        <f>SUM(D41:D44)</f>
        <v>0</v>
      </c>
      <c r="E45" s="67"/>
      <c r="F45" s="68" t="str">
        <f>IFERROR(D45/$D$64,"")</f>
        <v/>
      </c>
    </row>
    <row r="46" spans="1:6" x14ac:dyDescent="0.2">
      <c r="A46" s="28" t="s">
        <v>27</v>
      </c>
      <c r="B46" s="29"/>
      <c r="C46" s="29"/>
      <c r="D46" s="41"/>
      <c r="E46" s="41"/>
      <c r="F46" s="30"/>
    </row>
    <row r="47" spans="1:6" ht="12.6" customHeight="1" x14ac:dyDescent="0.2">
      <c r="A47" s="39" t="s">
        <v>23</v>
      </c>
      <c r="B47" s="95" t="s">
        <v>24</v>
      </c>
      <c r="C47" s="96"/>
      <c r="D47" s="42" t="s">
        <v>25</v>
      </c>
      <c r="E47" s="43" t="s">
        <v>9</v>
      </c>
      <c r="F47" s="34" t="s">
        <v>10</v>
      </c>
    </row>
    <row r="48" spans="1:6" ht="12.6" customHeight="1" x14ac:dyDescent="0.2">
      <c r="A48" s="15"/>
      <c r="B48" s="93"/>
      <c r="C48" s="94"/>
      <c r="D48" s="119"/>
      <c r="E48" s="120"/>
      <c r="F48" s="69" t="str">
        <f t="shared" ref="F48:F50" si="6">IFERROR(D48/$D$64,"")</f>
        <v/>
      </c>
    </row>
    <row r="49" spans="1:6" ht="12.6" customHeight="1" x14ac:dyDescent="0.2">
      <c r="A49" s="15"/>
      <c r="B49" s="93"/>
      <c r="C49" s="94"/>
      <c r="D49" s="119"/>
      <c r="E49" s="120"/>
      <c r="F49" s="69" t="str">
        <f t="shared" si="6"/>
        <v/>
      </c>
    </row>
    <row r="50" spans="1:6" ht="12.6" customHeight="1" x14ac:dyDescent="0.2">
      <c r="A50" s="15"/>
      <c r="B50" s="93"/>
      <c r="C50" s="94"/>
      <c r="D50" s="119"/>
      <c r="E50" s="120"/>
      <c r="F50" s="69" t="str">
        <f t="shared" si="6"/>
        <v/>
      </c>
    </row>
    <row r="51" spans="1:6" x14ac:dyDescent="0.2">
      <c r="A51" s="15"/>
      <c r="B51" s="109"/>
      <c r="C51" s="110"/>
      <c r="D51" s="80"/>
      <c r="E51" s="44"/>
      <c r="F51" s="69" t="str">
        <f>IFERROR(D51/$D$64,"")</f>
        <v/>
      </c>
    </row>
    <row r="52" spans="1:6" x14ac:dyDescent="0.2">
      <c r="A52" s="111" t="s">
        <v>55</v>
      </c>
      <c r="B52" s="112"/>
      <c r="C52" s="63"/>
      <c r="D52" s="70">
        <f>SUM(D48:D51)</f>
        <v>0</v>
      </c>
      <c r="E52" s="91"/>
      <c r="F52" s="92" t="str">
        <f>IFERROR(D52/$D$64,"")</f>
        <v/>
      </c>
    </row>
    <row r="53" spans="1:6" x14ac:dyDescent="0.2">
      <c r="A53" s="62" t="s">
        <v>28</v>
      </c>
      <c r="B53" s="63"/>
      <c r="C53" s="63"/>
      <c r="D53" s="70">
        <f>D45+D52</f>
        <v>0</v>
      </c>
      <c r="E53" s="71"/>
      <c r="F53" s="61" t="str">
        <f>IFERROR(D53/$D$64,"")</f>
        <v/>
      </c>
    </row>
    <row r="54" spans="1:6" x14ac:dyDescent="0.2">
      <c r="A54" s="36"/>
      <c r="B54" s="36"/>
      <c r="C54" s="36"/>
      <c r="D54" s="37"/>
      <c r="E54" s="36"/>
      <c r="F54" s="38"/>
    </row>
    <row r="55" spans="1:6" x14ac:dyDescent="0.2">
      <c r="A55" s="28" t="s">
        <v>29</v>
      </c>
      <c r="B55" s="29"/>
      <c r="C55" s="29"/>
      <c r="D55" s="29"/>
      <c r="E55" s="29"/>
      <c r="F55" s="30"/>
    </row>
    <row r="56" spans="1:6" ht="12.75" customHeight="1" x14ac:dyDescent="0.2">
      <c r="A56" s="101" t="s">
        <v>5</v>
      </c>
      <c r="B56" s="102"/>
      <c r="C56" s="35" t="s">
        <v>24</v>
      </c>
      <c r="D56" s="32" t="s">
        <v>25</v>
      </c>
      <c r="E56" s="33" t="s">
        <v>9</v>
      </c>
      <c r="F56" s="34" t="s">
        <v>10</v>
      </c>
    </row>
    <row r="57" spans="1:6" x14ac:dyDescent="0.2">
      <c r="A57" s="107" t="s">
        <v>30</v>
      </c>
      <c r="B57" s="108"/>
      <c r="C57" s="3"/>
      <c r="D57" s="17"/>
      <c r="E57" s="9"/>
      <c r="F57" s="56" t="str">
        <f>IFERROR(D57/$D$36,"")</f>
        <v/>
      </c>
    </row>
    <row r="58" spans="1:6" x14ac:dyDescent="0.2">
      <c r="A58" s="105" t="s">
        <v>31</v>
      </c>
      <c r="B58" s="106"/>
      <c r="C58" s="3"/>
      <c r="D58" s="17"/>
      <c r="E58" s="9"/>
      <c r="F58" s="56" t="str">
        <f t="shared" ref="F58:F61" si="7">IFERROR(D58/$D$36,"")</f>
        <v/>
      </c>
    </row>
    <row r="59" spans="1:6" x14ac:dyDescent="0.2">
      <c r="A59" s="107" t="s">
        <v>32</v>
      </c>
      <c r="B59" s="108"/>
      <c r="C59" s="3"/>
      <c r="D59" s="17"/>
      <c r="E59" s="9"/>
      <c r="F59" s="56" t="str">
        <f t="shared" si="7"/>
        <v/>
      </c>
    </row>
    <row r="60" spans="1:6" x14ac:dyDescent="0.2">
      <c r="A60" s="107" t="s">
        <v>33</v>
      </c>
      <c r="B60" s="108"/>
      <c r="C60" s="4"/>
      <c r="D60" s="18"/>
      <c r="E60" s="22"/>
      <c r="F60" s="56" t="str">
        <f t="shared" si="7"/>
        <v/>
      </c>
    </row>
    <row r="61" spans="1:6" x14ac:dyDescent="0.2">
      <c r="A61" s="99"/>
      <c r="B61" s="100"/>
      <c r="C61" s="5"/>
      <c r="D61" s="19"/>
      <c r="E61" s="23"/>
      <c r="F61" s="56" t="str">
        <f t="shared" si="7"/>
        <v/>
      </c>
    </row>
    <row r="62" spans="1:6" x14ac:dyDescent="0.2">
      <c r="A62" s="62" t="s">
        <v>34</v>
      </c>
      <c r="B62" s="63"/>
      <c r="C62" s="63"/>
      <c r="D62" s="70">
        <f>SUM(D57:D61)</f>
        <v>0</v>
      </c>
      <c r="E62" s="71"/>
      <c r="F62" s="61" t="str">
        <f>IFERROR(D62/$D$64,"")</f>
        <v/>
      </c>
    </row>
    <row r="63" spans="1:6" x14ac:dyDescent="0.2">
      <c r="A63" s="45"/>
      <c r="B63" s="45"/>
      <c r="C63" s="36"/>
      <c r="D63" s="46"/>
      <c r="E63" s="47"/>
      <c r="F63" s="48"/>
    </row>
    <row r="64" spans="1:6" x14ac:dyDescent="0.2">
      <c r="A64" s="72" t="s">
        <v>35</v>
      </c>
      <c r="B64" s="73"/>
      <c r="C64" s="73"/>
      <c r="D64" s="74">
        <f>D53+D62</f>
        <v>0</v>
      </c>
      <c r="E64" s="73"/>
      <c r="F64" s="75"/>
    </row>
    <row r="66" spans="1:6" x14ac:dyDescent="0.2">
      <c r="A66" s="72" t="s">
        <v>36</v>
      </c>
      <c r="B66" s="73"/>
      <c r="C66" s="73"/>
      <c r="D66" s="74">
        <f>D64-D36</f>
        <v>0</v>
      </c>
      <c r="E66" s="73"/>
      <c r="F66" s="75"/>
    </row>
    <row r="68" spans="1:6" x14ac:dyDescent="0.2">
      <c r="A68" s="2" t="s">
        <v>37</v>
      </c>
      <c r="D68" s="26"/>
      <c r="E68" s="26"/>
      <c r="F68" s="26"/>
    </row>
  </sheetData>
  <sheetProtection algorithmName="SHA-512" hashValue="VIg+RemrK4YoOmLJohiKop0516QObTyJ4LgnHvmja/YvUPZmKn4aXVKJtMmq8DTQH1lSHaSNL5HZyj+1YVMwAg==" saltValue="O4turqgzAiJUZk9Ut3IkVA==" spinCount="100000" sheet="1" formatCells="0" formatColumns="0" formatRows="0" insertRows="0" deleteRows="0" sort="0"/>
  <mergeCells count="18">
    <mergeCell ref="B44:C44"/>
    <mergeCell ref="B40:C40"/>
    <mergeCell ref="B41:C41"/>
    <mergeCell ref="B42:C42"/>
    <mergeCell ref="B43:C43"/>
    <mergeCell ref="A61:B61"/>
    <mergeCell ref="A45:B45"/>
    <mergeCell ref="B47:C47"/>
    <mergeCell ref="B48:C48"/>
    <mergeCell ref="B49:C49"/>
    <mergeCell ref="B50:C50"/>
    <mergeCell ref="B51:C51"/>
    <mergeCell ref="A56:B56"/>
    <mergeCell ref="A57:B57"/>
    <mergeCell ref="A58:B58"/>
    <mergeCell ref="A59:B59"/>
    <mergeCell ref="A60:B60"/>
    <mergeCell ref="A52:B52"/>
  </mergeCells>
  <conditionalFormatting sqref="D45">
    <cfRule type="cellIs" dxfId="4" priority="1" operator="equal">
      <formula>$D$24</formula>
    </cfRule>
    <cfRule type="cellIs" dxfId="3" priority="2" operator="lessThan">
      <formula>$D$24</formula>
    </cfRule>
    <cfRule type="cellIs" dxfId="2" priority="3" operator="greaterThan">
      <formula>$D$24</formula>
    </cfRule>
  </conditionalFormatting>
  <conditionalFormatting sqref="D66">
    <cfRule type="cellIs" dxfId="1" priority="7" operator="lessThan">
      <formula>0</formula>
    </cfRule>
    <cfRule type="cellIs" dxfId="0" priority="8" operator="greaterThanOrEqual">
      <formula>0</formula>
    </cfRule>
  </conditionalFormatting>
  <dataValidations disablePrompts="1" count="1">
    <dataValidation type="list" allowBlank="1" showInputMessage="1" showErrorMessage="1" sqref="A9:A15" xr:uid="{2A9BE737-0D75-4776-BAD6-CB0E26631967}">
      <formula1>Kategorie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 xml:space="preserve">&amp;LAbrechnung&amp;CEnergieSchweiz für Gemeinden: Energie-Regionen
&amp;R&amp;G
</oddHeader>
    <oddFooter>&amp;RSeite &amp;P/&amp;N</oddFooter>
  </headerFooter>
  <rowBreaks count="1" manualBreakCount="1">
    <brk id="36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942975</xdr:colOff>
                    <xdr:row>1</xdr:row>
                    <xdr:rowOff>142875</xdr:rowOff>
                  </from>
                  <to>
                    <xdr:col>4</xdr:col>
                    <xdr:colOff>0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6" name="Check Box 1">
              <controlPr defaultSize="0" autoFill="0" autoLine="0" autoPict="0">
                <anchor moveWithCells="1">
                  <from>
                    <xdr:col>2</xdr:col>
                    <xdr:colOff>942975</xdr:colOff>
                    <xdr:row>0</xdr:row>
                    <xdr:rowOff>457200</xdr:rowOff>
                  </from>
                  <to>
                    <xdr:col>3</xdr:col>
                    <xdr:colOff>542925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2</xdr:col>
                    <xdr:colOff>942975</xdr:colOff>
                    <xdr:row>2</xdr:row>
                    <xdr:rowOff>152400</xdr:rowOff>
                  </from>
                  <to>
                    <xdr:col>4</xdr:col>
                    <xdr:colOff>123825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F73B6-CD19-4361-9C9C-5E2DB473A9C5}">
  <dimension ref="A1:E23"/>
  <sheetViews>
    <sheetView view="pageLayout" zoomScaleNormal="100" workbookViewId="0">
      <selection activeCell="B9" sqref="B9"/>
    </sheetView>
  </sheetViews>
  <sheetFormatPr baseColWidth="10" defaultColWidth="11.42578125" defaultRowHeight="12.75" x14ac:dyDescent="0.2"/>
  <cols>
    <col min="1" max="1" width="19.7109375" style="2" customWidth="1"/>
    <col min="2" max="2" width="11.5703125" style="2" customWidth="1"/>
    <col min="3" max="3" width="21.85546875" style="2" customWidth="1"/>
    <col min="4" max="4" width="27.5703125" style="2" customWidth="1"/>
    <col min="5" max="5" width="33.140625" style="2" customWidth="1"/>
    <col min="6" max="16384" width="11.42578125" style="2"/>
  </cols>
  <sheetData>
    <row r="1" spans="1:5" x14ac:dyDescent="0.2">
      <c r="A1" s="76" t="s">
        <v>53</v>
      </c>
      <c r="B1" s="77"/>
      <c r="C1" s="77"/>
    </row>
    <row r="2" spans="1:5" x14ac:dyDescent="0.2">
      <c r="A2" s="27" t="s">
        <v>2</v>
      </c>
      <c r="B2" s="79"/>
      <c r="C2" s="78"/>
    </row>
    <row r="4" spans="1:5" x14ac:dyDescent="0.2">
      <c r="A4" s="1" t="s">
        <v>39</v>
      </c>
      <c r="B4" s="114">
        <f>'Projekt 1'!B2</f>
        <v>0</v>
      </c>
      <c r="C4" s="114"/>
      <c r="D4" s="114"/>
      <c r="E4" s="114"/>
    </row>
    <row r="5" spans="1:5" ht="12.75" customHeight="1" x14ac:dyDescent="0.2">
      <c r="A5" t="s">
        <v>40</v>
      </c>
      <c r="B5" s="81">
        <f>'Projekt 1'!D36</f>
        <v>0</v>
      </c>
      <c r="C5"/>
      <c r="D5" s="81"/>
      <c r="E5"/>
    </row>
    <row r="6" spans="1:5" x14ac:dyDescent="0.2">
      <c r="A6"/>
      <c r="B6"/>
      <c r="C6"/>
      <c r="D6"/>
      <c r="E6"/>
    </row>
    <row r="7" spans="1:5" x14ac:dyDescent="0.2">
      <c r="A7" s="1" t="s">
        <v>41</v>
      </c>
      <c r="B7" s="114">
        <f>'Projekt 2'!B2</f>
        <v>0</v>
      </c>
      <c r="C7" s="114"/>
      <c r="D7" s="114"/>
      <c r="E7" s="114"/>
    </row>
    <row r="8" spans="1:5" ht="12.75" customHeight="1" x14ac:dyDescent="0.2">
      <c r="A8" t="s">
        <v>40</v>
      </c>
      <c r="B8" s="81">
        <f>'Projekt 2'!D36</f>
        <v>0</v>
      </c>
      <c r="C8"/>
      <c r="D8" s="81"/>
      <c r="E8"/>
    </row>
    <row r="9" spans="1:5" x14ac:dyDescent="0.2">
      <c r="A9"/>
      <c r="B9"/>
      <c r="C9"/>
      <c r="D9"/>
      <c r="E9"/>
    </row>
    <row r="10" spans="1:5" x14ac:dyDescent="0.2">
      <c r="A10" s="1" t="s">
        <v>54</v>
      </c>
      <c r="B10" s="114">
        <f>'Projekt 3'!B2</f>
        <v>0</v>
      </c>
      <c r="C10" s="114"/>
      <c r="D10" s="114"/>
      <c r="E10" s="114"/>
    </row>
    <row r="11" spans="1:5" x14ac:dyDescent="0.2">
      <c r="A11" t="s">
        <v>40</v>
      </c>
      <c r="B11" s="81">
        <f>'Projekt 3'!D36</f>
        <v>0</v>
      </c>
      <c r="C11"/>
      <c r="D11" s="81"/>
      <c r="E11"/>
    </row>
    <row r="12" spans="1:5" x14ac:dyDescent="0.2">
      <c r="A12"/>
      <c r="B12" s="88"/>
      <c r="C12"/>
      <c r="D12"/>
      <c r="E12" s="82"/>
    </row>
    <row r="13" spans="1:5" x14ac:dyDescent="0.2">
      <c r="A13"/>
      <c r="B13" s="81"/>
      <c r="C13"/>
      <c r="D13"/>
      <c r="E13"/>
    </row>
    <row r="14" spans="1:5" x14ac:dyDescent="0.2">
      <c r="A14" s="1" t="s">
        <v>40</v>
      </c>
      <c r="B14" s="87">
        <f>B5+B8+B11</f>
        <v>0</v>
      </c>
      <c r="C14" s="83"/>
      <c r="D14" s="84"/>
      <c r="E14"/>
    </row>
    <row r="15" spans="1:5" x14ac:dyDescent="0.2">
      <c r="A15"/>
      <c r="B15"/>
      <c r="C15"/>
      <c r="D15"/>
      <c r="E15"/>
    </row>
    <row r="16" spans="1:5" ht="12.75" customHeight="1" x14ac:dyDescent="0.2">
      <c r="A16" s="113" t="s">
        <v>42</v>
      </c>
      <c r="B16" s="113"/>
      <c r="C16" s="113"/>
      <c r="D16" s="113"/>
      <c r="E16" s="113"/>
    </row>
    <row r="17" spans="1:5" x14ac:dyDescent="0.2">
      <c r="A17" s="113"/>
      <c r="B17" s="113"/>
      <c r="C17" s="113"/>
      <c r="D17" s="113"/>
      <c r="E17" s="113"/>
    </row>
    <row r="18" spans="1:5" x14ac:dyDescent="0.2">
      <c r="A18" s="113"/>
      <c r="B18" s="113"/>
      <c r="C18" s="113"/>
      <c r="D18" s="113"/>
      <c r="E18" s="113"/>
    </row>
    <row r="22" spans="1:5" x14ac:dyDescent="0.2">
      <c r="A22" s="85"/>
      <c r="B22" s="85"/>
      <c r="D22" s="85"/>
      <c r="E22" s="86"/>
    </row>
    <row r="23" spans="1:5" ht="13.5" customHeight="1" x14ac:dyDescent="0.2">
      <c r="A23" s="2" t="s">
        <v>43</v>
      </c>
      <c r="D23" s="2" t="s">
        <v>44</v>
      </c>
    </row>
  </sheetData>
  <sheetProtection algorithmName="SHA-512" hashValue="PIhmdAOGtp5wcFhhHy3LbwFemPjkAqe1FLB/5y/CTwWJ3k1dvMzJtWNwreT3KaxBqQyD1x35r7QPhTuBNdNoOg==" saltValue="41aT+/g3iJ/BKvmfAKgMng==" spinCount="100000" sheet="1" objects="1" scenarios="1"/>
  <mergeCells count="4">
    <mergeCell ref="A16:E18"/>
    <mergeCell ref="B4:E4"/>
    <mergeCell ref="B7:E7"/>
    <mergeCell ref="B10:E10"/>
  </mergeCells>
  <dataValidations count="1">
    <dataValidation type="list" allowBlank="1" showInputMessage="1" showErrorMessage="1" sqref="A9 A6" xr:uid="{51EC8A3F-046C-40C8-B79F-30FED9F96094}">
      <formula1>Kategorie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 xml:space="preserve">&amp;LAbrechnung&amp;CEnergieSchweiz für Gemeinden: Energie-Regionen&amp;R&amp;G
</oddHeader>
    <oddFooter>&amp;RSeite 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B2:D9"/>
  <sheetViews>
    <sheetView workbookViewId="0">
      <selection activeCell="D10" sqref="D10"/>
    </sheetView>
  </sheetViews>
  <sheetFormatPr baseColWidth="10" defaultColWidth="11.42578125" defaultRowHeight="12.75" x14ac:dyDescent="0.2"/>
  <sheetData>
    <row r="2" spans="2:4" x14ac:dyDescent="0.2">
      <c r="B2" s="1" t="s">
        <v>45</v>
      </c>
      <c r="C2" s="1"/>
      <c r="D2" s="1"/>
    </row>
    <row r="3" spans="2:4" x14ac:dyDescent="0.2">
      <c r="B3" s="1" t="s">
        <v>46</v>
      </c>
      <c r="C3" s="1"/>
      <c r="D3" s="1" t="s">
        <v>47</v>
      </c>
    </row>
    <row r="4" spans="2:4" x14ac:dyDescent="0.2">
      <c r="B4" t="s">
        <v>48</v>
      </c>
      <c r="D4">
        <v>156</v>
      </c>
    </row>
    <row r="5" spans="2:4" x14ac:dyDescent="0.2">
      <c r="B5" t="s">
        <v>49</v>
      </c>
      <c r="D5">
        <v>133</v>
      </c>
    </row>
    <row r="6" spans="2:4" x14ac:dyDescent="0.2">
      <c r="B6" t="s">
        <v>50</v>
      </c>
      <c r="D6">
        <v>90</v>
      </c>
    </row>
    <row r="8" spans="2:4" x14ac:dyDescent="0.2">
      <c r="B8" s="1" t="s">
        <v>51</v>
      </c>
    </row>
    <row r="9" spans="2:4" x14ac:dyDescent="0.2">
      <c r="B9" t="s">
        <v>52</v>
      </c>
      <c r="D9">
        <v>120</v>
      </c>
    </row>
  </sheetData>
  <sheetProtection algorithmName="SHA-512" hashValue="Mwn0tIEahsE6w8qoSpVJhP57O1VWa744OZzF7ZBurLyGUtoFRMzuf551krXIlkBHH/2sj8++uAUfZtY594+d9A==" saltValue="2WBaAmRxNtFrjTFy9Jo6ug==" spinCount="100000" sheet="1" objects="1" scenarios="1"/>
  <pageMargins left="0.7" right="0.7" top="0.78740157499999996" bottom="0.78740157499999996" header="0.3" footer="0.3"/>
  <customProperties>
    <customPr name="EpmWorksheetKeyString_GU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9085ea-e6c6-4579-be67-963c4cbc37a2" xsi:nil="true"/>
    <lcf76f155ced4ddcb4097134ff3c332f xmlns="6eeecc8b-131d-44f6-be8a-09e4af02c25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B46897C7D99834092361C7A6E88F0BA" ma:contentTypeVersion="16" ma:contentTypeDescription="Ein neues Dokument erstellen." ma:contentTypeScope="" ma:versionID="6d9602ffd17a6b47638861b5409c216e">
  <xsd:schema xmlns:xsd="http://www.w3.org/2001/XMLSchema" xmlns:xs="http://www.w3.org/2001/XMLSchema" xmlns:p="http://schemas.microsoft.com/office/2006/metadata/properties" xmlns:ns2="6eeecc8b-131d-44f6-be8a-09e4af02c255" xmlns:ns3="e49085ea-e6c6-4579-be67-963c4cbc37a2" targetNamespace="http://schemas.microsoft.com/office/2006/metadata/properties" ma:root="true" ma:fieldsID="8e029c8882a05987e0504e06b0623a7c" ns2:_="" ns3:_="">
    <xsd:import namespace="6eeecc8b-131d-44f6-be8a-09e4af02c255"/>
    <xsd:import namespace="e49085ea-e6c6-4579-be67-963c4cbc3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eecc8b-131d-44f6-be8a-09e4af02c2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ccf7cda5-45d7-42d8-8fb9-caf8b21e04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9085ea-e6c6-4579-be67-963c4cbc3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433c183-2ea1-48fc-83b9-e400c44d473b}" ma:internalName="TaxCatchAll" ma:showField="CatchAllData" ma:web="e49085ea-e6c6-4579-be67-963c4cbc37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392CDB-6816-4189-9CE8-D1E00D3476A9}">
  <ds:schemaRefs>
    <ds:schemaRef ds:uri="http://schemas.microsoft.com/office/2006/documentManagement/types"/>
    <ds:schemaRef ds:uri="http://purl.org/dc/dcmitype/"/>
    <ds:schemaRef ds:uri="http://purl.org/dc/elements/1.1/"/>
    <ds:schemaRef ds:uri="e49085ea-e6c6-4579-be67-963c4cbc37a2"/>
    <ds:schemaRef ds:uri="http://schemas.microsoft.com/office/infopath/2007/PartnerControls"/>
    <ds:schemaRef ds:uri="http://schemas.openxmlformats.org/package/2006/metadata/core-properties"/>
    <ds:schemaRef ds:uri="6eeecc8b-131d-44f6-be8a-09e4af02c255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8FDA137-2F7D-464A-BE65-0C9089001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eecc8b-131d-44f6-be8a-09e4af02c255"/>
    <ds:schemaRef ds:uri="e49085ea-e6c6-4579-be67-963c4cbc3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EB34AD-F00B-4951-86E7-EA7C70B2E60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7</vt:i4>
      </vt:variant>
    </vt:vector>
  </HeadingPairs>
  <TitlesOfParts>
    <vt:vector size="12" baseType="lpstr">
      <vt:lpstr>Projekt 1</vt:lpstr>
      <vt:lpstr>Projekt 2</vt:lpstr>
      <vt:lpstr>Projekt 3</vt:lpstr>
      <vt:lpstr>Zusammenfassung</vt:lpstr>
      <vt:lpstr>Dropdown</vt:lpstr>
      <vt:lpstr>'Projekt 1'!Drucktitel</vt:lpstr>
      <vt:lpstr>'Projekt 2'!Drucktitel</vt:lpstr>
      <vt:lpstr>'Projekt 3'!Drucktitel</vt:lpstr>
      <vt:lpstr>Zusammenfassung!Drucktitel</vt:lpstr>
      <vt:lpstr>Kategorie</vt:lpstr>
      <vt:lpstr>Kategorie_ansatz</vt:lpstr>
      <vt:lpstr>sitzung_ansatz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Priska Lorenz</dc:creator>
  <cp:keywords/>
  <dc:description/>
  <cp:lastModifiedBy>Louis Götz | Swiss Climate AG</cp:lastModifiedBy>
  <cp:revision/>
  <dcterms:created xsi:type="dcterms:W3CDTF">2018-08-20T12:27:29Z</dcterms:created>
  <dcterms:modified xsi:type="dcterms:W3CDTF">2024-10-24T09:29:34Z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0x0101003A4C8748B2ED38418F0EECD74C917886</vt:lpwstr>
  </property>
  <property fmtid="{D5CDD505-2E9C-101B-9397-08002B2CF9AE}" pid="3" name="MediaServiceImageTags">
    <vt:lpwstr/>
  </property>
</Properties>
</file>