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1"/>
  <workbookPr/>
  <mc:AlternateContent xmlns:mc="http://schemas.openxmlformats.org/markup-compatibility/2006">
    <mc:Choice Requires="x15">
      <x15ac:absPath xmlns:x15ac="http://schemas.microsoft.com/office/spreadsheetml/2010/11/ac" url="C:\Users\CRi\Desktop\"/>
    </mc:Choice>
  </mc:AlternateContent>
  <xr:revisionPtr revIDLastSave="0" documentId="8_{45A7FBE8-D810-4274-8049-82086E78DE8E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Progetto 1" sheetId="1" r:id="rId1"/>
    <sheet name="Progetto 2" sheetId="5" r:id="rId2"/>
    <sheet name="Sintesi" sheetId="8" r:id="rId3"/>
    <sheet name="Dropdown" sheetId="3" state="hidden" r:id="rId4"/>
  </sheets>
  <definedNames>
    <definedName name="_xlnm.Print_Titles" localSheetId="0">'Progetto 1'!$1:$4</definedName>
    <definedName name="_xlnm.Print_Titles" localSheetId="1">'Progetto 2'!$1:$4</definedName>
    <definedName name="_xlnm.Print_Titles" localSheetId="2">Sintesi!$1:$2</definedName>
    <definedName name="Kategorie">Dropdown!$B$4:$B$6</definedName>
    <definedName name="Kategorie_ansatz">Dropdown!$B$4:$D$6</definedName>
    <definedName name="sitzung_ansatz">Dropdown!$D$9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D9" i="5" s="1"/>
  <c r="B7" i="8" l="1"/>
  <c r="B4" i="8"/>
  <c r="D61" i="5"/>
  <c r="D52" i="5"/>
  <c r="D63" i="5" s="1"/>
  <c r="D45" i="5"/>
  <c r="D34" i="5"/>
  <c r="D23" i="5"/>
  <c r="D22" i="5"/>
  <c r="D21" i="5"/>
  <c r="D20" i="5"/>
  <c r="D19" i="5"/>
  <c r="D18" i="5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F44" i="5" l="1"/>
  <c r="F61" i="5"/>
  <c r="F43" i="5"/>
  <c r="F51" i="5"/>
  <c r="F42" i="5"/>
  <c r="F45" i="5"/>
  <c r="F50" i="5"/>
  <c r="F41" i="5"/>
  <c r="F49" i="5"/>
  <c r="F48" i="5"/>
  <c r="D24" i="5"/>
  <c r="F52" i="5"/>
  <c r="D36" i="5" l="1"/>
  <c r="F24" i="5" l="1"/>
  <c r="B8" i="8"/>
  <c r="F56" i="5"/>
  <c r="F33" i="5"/>
  <c r="F32" i="5"/>
  <c r="F31" i="5"/>
  <c r="F22" i="5"/>
  <c r="F18" i="5"/>
  <c r="F30" i="5"/>
  <c r="F57" i="5"/>
  <c r="F60" i="5"/>
  <c r="F29" i="5"/>
  <c r="F59" i="5"/>
  <c r="F28" i="5"/>
  <c r="F58" i="5"/>
  <c r="F12" i="5"/>
  <c r="F21" i="5"/>
  <c r="F11" i="5"/>
  <c r="F15" i="5"/>
  <c r="F23" i="5"/>
  <c r="D65" i="5"/>
  <c r="F20" i="5"/>
  <c r="F14" i="5"/>
  <c r="F9" i="5"/>
  <c r="F10" i="5"/>
  <c r="F13" i="5"/>
  <c r="F34" i="5"/>
  <c r="F19" i="5"/>
  <c r="C12" i="1" l="1"/>
  <c r="D12" i="1" s="1"/>
  <c r="C10" i="1"/>
  <c r="D10" i="1" s="1"/>
  <c r="D20" i="1"/>
  <c r="D19" i="1"/>
  <c r="D34" i="1"/>
  <c r="D21" i="1" l="1"/>
  <c r="D22" i="1"/>
  <c r="D23" i="1"/>
  <c r="D18" i="1"/>
  <c r="C11" i="1"/>
  <c r="C13" i="1"/>
  <c r="C14" i="1"/>
  <c r="C15" i="1"/>
  <c r="C9" i="1"/>
  <c r="D45" i="1" l="1"/>
  <c r="D15" i="1" l="1"/>
  <c r="D14" i="1"/>
  <c r="D52" i="1" l="1"/>
  <c r="D61" i="1" l="1"/>
  <c r="D11" i="1"/>
  <c r="D13" i="1"/>
  <c r="D9" i="1"/>
  <c r="D24" i="1" l="1"/>
  <c r="D63" i="1"/>
  <c r="F51" i="1" l="1"/>
  <c r="F50" i="1"/>
  <c r="F49" i="1"/>
  <c r="F48" i="1"/>
  <c r="D36" i="1"/>
  <c r="F42" i="1"/>
  <c r="F43" i="1"/>
  <c r="F41" i="1"/>
  <c r="F44" i="1"/>
  <c r="F45" i="1"/>
  <c r="F52" i="1"/>
  <c r="F61" i="1"/>
  <c r="F56" i="1" l="1"/>
  <c r="B5" i="8"/>
  <c r="B12" i="8" s="1"/>
  <c r="F10" i="1"/>
  <c r="F12" i="1"/>
  <c r="F19" i="1"/>
  <c r="F34" i="1"/>
  <c r="F20" i="1"/>
  <c r="F24" i="1"/>
  <c r="F11" i="1"/>
  <c r="D65" i="1"/>
  <c r="F13" i="1"/>
  <c r="F9" i="1"/>
  <c r="F14" i="1"/>
  <c r="F15" i="1"/>
  <c r="F32" i="1"/>
  <c r="F57" i="1"/>
  <c r="F33" i="1"/>
  <c r="F30" i="1"/>
  <c r="F58" i="1"/>
  <c r="F28" i="1"/>
  <c r="F59" i="1"/>
  <c r="F29" i="1"/>
  <c r="F60" i="1"/>
  <c r="F31" i="1"/>
  <c r="F18" i="1"/>
  <c r="F22" i="1"/>
  <c r="F23" i="1"/>
  <c r="F21" i="1"/>
</calcChain>
</file>

<file path=xl/sharedStrings.xml><?xml version="1.0" encoding="utf-8"?>
<sst xmlns="http://schemas.openxmlformats.org/spreadsheetml/2006/main" count="137" uniqueCount="58">
  <si>
    <t>Città o Comune:</t>
  </si>
  <si>
    <t xml:space="preserve">                         Versione del documento trasmesso:</t>
  </si>
  <si>
    <t>Progetto 1:</t>
  </si>
  <si>
    <t>31 ottobre 2022</t>
  </si>
  <si>
    <t>Periodo di promozione:</t>
  </si>
  <si>
    <t>31 ottobre 2023</t>
  </si>
  <si>
    <t>28 febbraio 2024</t>
  </si>
  <si>
    <t>Spese (IVA inclusa)</t>
  </si>
  <si>
    <t>Prestazioni del promotore del progetto</t>
  </si>
  <si>
    <t>Tipologia</t>
  </si>
  <si>
    <t>Onere (h)</t>
  </si>
  <si>
    <t>Tariffa oraria (CHF)</t>
  </si>
  <si>
    <t>Costi (CHF)</t>
  </si>
  <si>
    <t>Osservazioni</t>
  </si>
  <si>
    <t>Quota (%)</t>
  </si>
  <si>
    <t>Gettone di presenza riunioni</t>
  </si>
  <si>
    <t>Data</t>
  </si>
  <si>
    <t>Numero persone</t>
  </si>
  <si>
    <t>Totale costi interni</t>
  </si>
  <si>
    <t>Prestazioni acquistate da terzi</t>
  </si>
  <si>
    <t>Ditta</t>
  </si>
  <si>
    <t>Giustificativo</t>
  </si>
  <si>
    <t>Breve descrizione</t>
  </si>
  <si>
    <t>Totale costi esterni</t>
  </si>
  <si>
    <t>Totale spese (CHF)</t>
  </si>
  <si>
    <t>Finanziamento</t>
  </si>
  <si>
    <t>Ricavi senza flusso di denaro: prestazioni di base amministrazione interna</t>
  </si>
  <si>
    <t>Fornitore prestazioni</t>
  </si>
  <si>
    <t>Descrizione</t>
  </si>
  <si>
    <t>Importo (CHF)</t>
  </si>
  <si>
    <t>Totale ricavi amministrazione interna</t>
  </si>
  <si>
    <t>Ricavi senza flusso di denaro (terzi, economia, privati ecc.)</t>
  </si>
  <si>
    <t>Totale ricavi senza flusso di denaro</t>
  </si>
  <si>
    <t>Ricavi con flusso di denaro</t>
  </si>
  <si>
    <t>SvizzeraEnergia</t>
  </si>
  <si>
    <t>Contributi Cantone/i</t>
  </si>
  <si>
    <t>Contributi Comuni</t>
  </si>
  <si>
    <t>Altri fondi (ad es. sponsoring)</t>
  </si>
  <si>
    <t>Totale ricavi monetari</t>
  </si>
  <si>
    <t>Totale ricavi (CHF)</t>
  </si>
  <si>
    <t>Ricavi/costi eccedenti (CHF)</t>
  </si>
  <si>
    <t>Utilizzo ricavi eccedenti o copertura costi eccedenti:</t>
  </si>
  <si>
    <t>Progetto 2:</t>
  </si>
  <si>
    <t xml:space="preserve">Descrizione </t>
  </si>
  <si>
    <t>Progetto 1</t>
  </si>
  <si>
    <t>Costi complessivi</t>
  </si>
  <si>
    <t>Progetto 2</t>
  </si>
  <si>
    <t>Con questa lettera confermiamo che il finanziamento del progetto è assicurato secondo i requisiti della scheda informativa sulla promozione progetti del programma „SvizzeraEnergia per i comuni“ e che il progetto sarà realizzato come descritto.</t>
  </si>
  <si>
    <t>Responsabile progetto</t>
  </si>
  <si>
    <t>Responsabile finanze</t>
  </si>
  <si>
    <t>Projektarbeit</t>
  </si>
  <si>
    <t>Kategorie</t>
  </si>
  <si>
    <t>Stundenansatz</t>
  </si>
  <si>
    <t>Projektleitung</t>
  </si>
  <si>
    <t>Fachbearbeitung</t>
  </si>
  <si>
    <t>Administration</t>
  </si>
  <si>
    <t>Sitzungen</t>
  </si>
  <si>
    <t>Ansatz pro Person und Sitzung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</si>
</sst>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[$CHF]\ * #,##0_ ;_ [$CHF]\ * \-#,##0_ ;_ [$CHF]\ * &quot;-&quot;??_ ;_ @_ 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Alignment="1" applyProtection="1">
      <alignment horizontal="right"/>
      <protection locked="0"/>
    </xf>
    <xf numFmtId="164" fontId="5" fillId="0" borderId="8" xfId="1" applyFont="1" applyBorder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164" fontId="5" fillId="0" borderId="11" xfId="1" applyFont="1" applyBorder="1" applyProtection="1">
      <protection locked="0"/>
    </xf>
    <xf numFmtId="164" fontId="5" fillId="0" borderId="8" xfId="1" applyFont="1" applyBorder="1" applyAlignment="1" applyProtection="1">
      <alignment vertical="center" wrapText="1"/>
      <protection locked="0"/>
    </xf>
    <xf numFmtId="164" fontId="5" fillId="0" borderId="13" xfId="1" applyFont="1" applyBorder="1" applyAlignment="1" applyProtection="1">
      <alignment vertical="center" wrapText="1"/>
      <protection locked="0"/>
    </xf>
    <xf numFmtId="164" fontId="5" fillId="0" borderId="11" xfId="1" applyFont="1" applyBorder="1" applyAlignment="1" applyProtection="1">
      <alignment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14" fontId="5" fillId="0" borderId="7" xfId="0" applyNumberFormat="1" applyFont="1" applyBorder="1" applyProtection="1">
      <protection locked="0"/>
    </xf>
    <xf numFmtId="14" fontId="5" fillId="0" borderId="10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64" fontId="1" fillId="0" borderId="5" xfId="1" applyFont="1" applyFill="1" applyBorder="1" applyProtection="1">
      <protection locked="0"/>
    </xf>
    <xf numFmtId="9" fontId="1" fillId="0" borderId="5" xfId="2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164" fontId="1" fillId="0" borderId="5" xfId="1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9" fontId="0" fillId="0" borderId="5" xfId="2" applyFont="1" applyFill="1" applyBorder="1" applyProtection="1">
      <protection locked="0"/>
    </xf>
    <xf numFmtId="0" fontId="3" fillId="0" borderId="0" xfId="0" applyFont="1" applyProtection="1">
      <protection locked="0"/>
    </xf>
    <xf numFmtId="164" fontId="0" fillId="4" borderId="8" xfId="1" applyFont="1" applyFill="1" applyBorder="1" applyProtection="1"/>
    <xf numFmtId="164" fontId="0" fillId="4" borderId="8" xfId="1" applyFont="1" applyFill="1" applyBorder="1" applyAlignment="1" applyProtection="1">
      <alignment vertical="center" wrapText="1"/>
    </xf>
    <xf numFmtId="164" fontId="0" fillId="4" borderId="13" xfId="1" applyFont="1" applyFill="1" applyBorder="1" applyAlignment="1" applyProtection="1">
      <alignment vertical="center" wrapText="1"/>
    </xf>
    <xf numFmtId="164" fontId="0" fillId="4" borderId="11" xfId="1" applyFont="1" applyFill="1" applyBorder="1" applyAlignment="1" applyProtection="1">
      <alignment vertical="center" wrapText="1"/>
    </xf>
    <xf numFmtId="9" fontId="0" fillId="4" borderId="9" xfId="2" applyFont="1" applyFill="1" applyBorder="1" applyAlignment="1" applyProtection="1">
      <alignment vertical="center" wrapText="1"/>
    </xf>
    <xf numFmtId="164" fontId="0" fillId="4" borderId="11" xfId="1" applyFont="1" applyFill="1" applyBorder="1" applyProtection="1"/>
    <xf numFmtId="9" fontId="0" fillId="4" borderId="9" xfId="2" applyFont="1" applyFill="1" applyBorder="1" applyProtection="1"/>
    <xf numFmtId="9" fontId="0" fillId="4" borderId="24" xfId="2" applyFont="1" applyFill="1" applyBorder="1" applyProtection="1"/>
    <xf numFmtId="0" fontId="0" fillId="2" borderId="3" xfId="0" applyFill="1" applyBorder="1"/>
    <xf numFmtId="0" fontId="0" fillId="2" borderId="0" xfId="0" applyFill="1"/>
    <xf numFmtId="164" fontId="1" fillId="2" borderId="0" xfId="1" applyFont="1" applyFill="1" applyBorder="1" applyProtection="1"/>
    <xf numFmtId="9" fontId="1" fillId="2" borderId="6" xfId="2" applyFont="1" applyFill="1" applyBorder="1" applyProtection="1"/>
    <xf numFmtId="0" fontId="0" fillId="2" borderId="4" xfId="0" applyFill="1" applyBorder="1"/>
    <xf numFmtId="0" fontId="0" fillId="2" borderId="5" xfId="0" applyFill="1" applyBorder="1"/>
    <xf numFmtId="164" fontId="1" fillId="2" borderId="5" xfId="1" applyFont="1" applyFill="1" applyBorder="1" applyProtection="1"/>
    <xf numFmtId="0" fontId="0" fillId="2" borderId="19" xfId="0" applyFill="1" applyBorder="1"/>
    <xf numFmtId="164" fontId="0" fillId="2" borderId="19" xfId="1" applyFont="1" applyFill="1" applyBorder="1" applyProtection="1"/>
    <xf numFmtId="0" fontId="4" fillId="2" borderId="19" xfId="0" applyFont="1" applyFill="1" applyBorder="1" applyAlignment="1">
      <alignment wrapText="1"/>
    </xf>
    <xf numFmtId="9" fontId="0" fillId="2" borderId="23" xfId="2" applyFont="1" applyFill="1" applyBorder="1" applyProtection="1"/>
    <xf numFmtId="9" fontId="0" fillId="4" borderId="18" xfId="2" applyFont="1" applyFill="1" applyBorder="1" applyProtection="1"/>
    <xf numFmtId="164" fontId="0" fillId="2" borderId="5" xfId="1" applyFont="1" applyFill="1" applyBorder="1" applyProtection="1"/>
    <xf numFmtId="0" fontId="4" fillId="2" borderId="5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164" fontId="2" fillId="3" borderId="5" xfId="0" applyNumberFormat="1" applyFont="1" applyFill="1" applyBorder="1"/>
    <xf numFmtId="9" fontId="0" fillId="3" borderId="6" xfId="2" applyFont="1" applyFill="1" applyBorder="1" applyProtection="1"/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0" borderId="29" xfId="0" applyFont="1" applyBorder="1" applyProtection="1">
      <protection locked="0"/>
    </xf>
    <xf numFmtId="0" fontId="2" fillId="0" borderId="28" xfId="0" applyFont="1" applyBorder="1" applyAlignment="1" applyProtection="1">
      <alignment horizontal="right"/>
      <protection locked="0"/>
    </xf>
    <xf numFmtId="164" fontId="5" fillId="0" borderId="30" xfId="1" applyFont="1" applyFill="1" applyBorder="1" applyAlignment="1" applyProtection="1">
      <alignment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/>
    <xf numFmtId="0" fontId="0" fillId="0" borderId="1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2" fillId="0" borderId="0" xfId="0" applyNumberFormat="1" applyFont="1"/>
    <xf numFmtId="164" fontId="0" fillId="0" borderId="0" xfId="0" applyNumberFormat="1"/>
    <xf numFmtId="15" fontId="0" fillId="0" borderId="0" xfId="0" applyNumberFormat="1" applyAlignment="1" applyProtection="1">
      <alignment horizontal="left"/>
      <protection locked="0"/>
    </xf>
    <xf numFmtId="0" fontId="2" fillId="0" borderId="25" xfId="0" applyFont="1" applyBorder="1" applyProtection="1">
      <protection locked="0"/>
    </xf>
    <xf numFmtId="0" fontId="3" fillId="0" borderId="0" xfId="0" applyFont="1"/>
    <xf numFmtId="0" fontId="0" fillId="2" borderId="1" xfId="0" applyFill="1" applyBorder="1"/>
    <xf numFmtId="0" fontId="2" fillId="0" borderId="31" xfId="0" applyFont="1" applyBorder="1"/>
    <xf numFmtId="0" fontId="2" fillId="0" borderId="32" xfId="0" applyFont="1" applyBorder="1" applyProtection="1"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21" xfId="0" applyFill="1" applyBorder="1"/>
    <xf numFmtId="0" fontId="2" fillId="0" borderId="8" xfId="0" applyFont="1" applyBorder="1"/>
    <xf numFmtId="0" fontId="0" fillId="2" borderId="11" xfId="0" applyFill="1" applyBorder="1"/>
    <xf numFmtId="0" fontId="0" fillId="0" borderId="8" xfId="0" applyBorder="1"/>
    <xf numFmtId="0" fontId="0" fillId="0" borderId="10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2" borderId="22" xfId="0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left" vertical="center"/>
    </xf>
    <xf numFmtId="0" fontId="2" fillId="0" borderId="25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1</xdr:row>
          <xdr:rowOff>133350</xdr:rowOff>
        </xdr:from>
        <xdr:to>
          <xdr:col>4</xdr:col>
          <xdr:colOff>50800</xdr:colOff>
          <xdr:row>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finale provvisorio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0</xdr:row>
          <xdr:rowOff>152400</xdr:rowOff>
        </xdr:from>
        <xdr:to>
          <xdr:col>3</xdr:col>
          <xdr:colOff>971550</xdr:colOff>
          <xdr:row>2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intermedio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2</xdr:row>
          <xdr:rowOff>146050</xdr:rowOff>
        </xdr:from>
        <xdr:to>
          <xdr:col>4</xdr:col>
          <xdr:colOff>361950</xdr:colOff>
          <xdr:row>4</xdr:row>
          <xdr:rowOff>31750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finale definitivo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946150</xdr:colOff>
          <xdr:row>0</xdr:row>
          <xdr:rowOff>203200</xdr:rowOff>
        </xdr:from>
        <xdr:to>
          <xdr:col>3</xdr:col>
          <xdr:colOff>793750</xdr:colOff>
          <xdr:row>2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intermedio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946150</xdr:colOff>
          <xdr:row>1</xdr:row>
          <xdr:rowOff>146050</xdr:rowOff>
        </xdr:from>
        <xdr:to>
          <xdr:col>4</xdr:col>
          <xdr:colOff>50800</xdr:colOff>
          <xdr:row>3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finale provvisorio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946150</xdr:colOff>
          <xdr:row>2</xdr:row>
          <xdr:rowOff>152400</xdr:rowOff>
        </xdr:from>
        <xdr:to>
          <xdr:col>4</xdr:col>
          <xdr:colOff>190500</xdr:colOff>
          <xdr:row>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Conteggio finale definitivo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67"/>
  <sheetViews>
    <sheetView view="pageLayout" topLeftCell="A52" zoomScale="90" zoomScaleNormal="100" zoomScalePageLayoutView="90" workbookViewId="0">
      <selection activeCell="E6" sqref="E6"/>
    </sheetView>
  </sheetViews>
  <sheetFormatPr defaultColWidth="11.42578125" defaultRowHeight="12.6"/>
  <cols>
    <col min="1" max="1" width="19.7109375" style="2" customWidth="1"/>
    <col min="2" max="2" width="11.5703125" style="2" customWidth="1"/>
    <col min="3" max="3" width="21.85546875" style="2" customWidth="1"/>
    <col min="4" max="4" width="16.7109375" style="2" customWidth="1"/>
    <col min="5" max="5" width="43.5703125" style="2" customWidth="1"/>
    <col min="6" max="16384" width="11.42578125" style="2"/>
  </cols>
  <sheetData>
    <row r="1" spans="1:6" ht="12.95">
      <c r="A1" s="73" t="s">
        <v>0</v>
      </c>
      <c r="B1" s="74"/>
      <c r="C1" s="75" t="s">
        <v>1</v>
      </c>
    </row>
    <row r="2" spans="1:6" ht="12.95">
      <c r="A2" s="27" t="s">
        <v>2</v>
      </c>
      <c r="B2" s="75"/>
      <c r="C2" s="75"/>
      <c r="E2" s="88" t="s">
        <v>3</v>
      </c>
    </row>
    <row r="3" spans="1:6" ht="12.95">
      <c r="A3" s="27" t="s">
        <v>4</v>
      </c>
      <c r="B3" s="76"/>
      <c r="C3" s="75"/>
      <c r="E3" s="88" t="s">
        <v>5</v>
      </c>
    </row>
    <row r="4" spans="1:6">
      <c r="E4" s="88" t="s">
        <v>6</v>
      </c>
    </row>
    <row r="5" spans="1:6" ht="15.6">
      <c r="A5" s="90" t="s">
        <v>7</v>
      </c>
    </row>
    <row r="7" spans="1:6">
      <c r="A7" s="91" t="s">
        <v>8</v>
      </c>
      <c r="B7" s="28"/>
      <c r="C7" s="28"/>
      <c r="D7" s="28"/>
      <c r="E7" s="28"/>
      <c r="F7" s="29"/>
    </row>
    <row r="8" spans="1:6" ht="12.75" customHeight="1">
      <c r="A8" s="92" t="s">
        <v>9</v>
      </c>
      <c r="B8" s="31" t="s">
        <v>10</v>
      </c>
      <c r="C8" s="31" t="s">
        <v>11</v>
      </c>
      <c r="D8" s="31" t="s">
        <v>12</v>
      </c>
      <c r="E8" s="32" t="s">
        <v>13</v>
      </c>
      <c r="F8" s="33" t="s">
        <v>14</v>
      </c>
    </row>
    <row r="9" spans="1:6">
      <c r="A9" s="6"/>
      <c r="B9" s="9"/>
      <c r="C9" s="47">
        <f t="shared" ref="C9:C15" si="0">_xlfn.IFNA(INDEX(Kategorie_ansatz,MATCH(A9,Kategorie,0),3),0)</f>
        <v>0</v>
      </c>
      <c r="D9" s="48">
        <f>C9*B9</f>
        <v>0</v>
      </c>
      <c r="E9" s="9"/>
      <c r="F9" s="51" t="str">
        <f t="shared" ref="F9:F15" si="1">IFERROR(D9/$D$36,"")</f>
        <v/>
      </c>
    </row>
    <row r="10" spans="1:6">
      <c r="A10" s="6"/>
      <c r="B10" s="9"/>
      <c r="C10" s="47">
        <f t="shared" si="0"/>
        <v>0</v>
      </c>
      <c r="D10" s="48">
        <f>C10*B10</f>
        <v>0</v>
      </c>
      <c r="E10" s="9"/>
      <c r="F10" s="51" t="str">
        <f t="shared" si="1"/>
        <v/>
      </c>
    </row>
    <row r="11" spans="1:6">
      <c r="A11" s="6"/>
      <c r="B11" s="10"/>
      <c r="C11" s="47">
        <f t="shared" si="0"/>
        <v>0</v>
      </c>
      <c r="D11" s="48">
        <f t="shared" ref="D11:D12" si="2">C11*B11</f>
        <v>0</v>
      </c>
      <c r="E11" s="10"/>
      <c r="F11" s="51" t="str">
        <f t="shared" si="1"/>
        <v/>
      </c>
    </row>
    <row r="12" spans="1:6">
      <c r="A12" s="7"/>
      <c r="B12" s="11"/>
      <c r="C12" s="47">
        <f t="shared" si="0"/>
        <v>0</v>
      </c>
      <c r="D12" s="48">
        <f t="shared" si="2"/>
        <v>0</v>
      </c>
      <c r="E12" s="11"/>
      <c r="F12" s="51" t="str">
        <f t="shared" si="1"/>
        <v/>
      </c>
    </row>
    <row r="13" spans="1:6">
      <c r="A13" s="7"/>
      <c r="B13" s="11"/>
      <c r="C13" s="47">
        <f t="shared" si="0"/>
        <v>0</v>
      </c>
      <c r="D13" s="49">
        <f>C13*B13</f>
        <v>0</v>
      </c>
      <c r="E13" s="11"/>
      <c r="F13" s="51" t="str">
        <f t="shared" si="1"/>
        <v/>
      </c>
    </row>
    <row r="14" spans="1:6">
      <c r="A14" s="6"/>
      <c r="B14" s="10"/>
      <c r="C14" s="47">
        <f t="shared" si="0"/>
        <v>0</v>
      </c>
      <c r="D14" s="48">
        <f>C14*B14</f>
        <v>0</v>
      </c>
      <c r="E14" s="10"/>
      <c r="F14" s="51" t="str">
        <f t="shared" si="1"/>
        <v/>
      </c>
    </row>
    <row r="15" spans="1:6">
      <c r="A15" s="8"/>
      <c r="B15" s="12"/>
      <c r="C15" s="47">
        <f t="shared" si="0"/>
        <v>0</v>
      </c>
      <c r="D15" s="50">
        <f>C15*B15</f>
        <v>0</v>
      </c>
      <c r="E15" s="12"/>
      <c r="F15" s="51" t="str">
        <f t="shared" si="1"/>
        <v/>
      </c>
    </row>
    <row r="16" spans="1:6">
      <c r="A16" s="91" t="s">
        <v>15</v>
      </c>
      <c r="B16" s="28"/>
      <c r="C16" s="28"/>
      <c r="D16" s="28"/>
      <c r="E16" s="28"/>
      <c r="F16" s="29"/>
    </row>
    <row r="17" spans="1:6" ht="12.75" customHeight="1">
      <c r="A17" s="30" t="s">
        <v>16</v>
      </c>
      <c r="B17" s="34"/>
      <c r="C17" s="31" t="s">
        <v>17</v>
      </c>
      <c r="D17" s="31" t="s">
        <v>12</v>
      </c>
      <c r="E17" s="32" t="s">
        <v>13</v>
      </c>
      <c r="F17" s="33" t="s">
        <v>14</v>
      </c>
    </row>
    <row r="18" spans="1:6">
      <c r="A18" s="24"/>
      <c r="B18" s="10"/>
      <c r="C18" s="10"/>
      <c r="D18" s="47">
        <f t="shared" ref="D18:D23" si="3">C18*sitzung_ansatz</f>
        <v>0</v>
      </c>
      <c r="E18" s="10"/>
      <c r="F18" s="53" t="str">
        <f t="shared" ref="F18:F24" si="4">IFERROR(D18/$D$36,"")</f>
        <v/>
      </c>
    </row>
    <row r="19" spans="1:6">
      <c r="A19" s="24"/>
      <c r="B19" s="10"/>
      <c r="C19" s="10"/>
      <c r="D19" s="47">
        <f t="shared" si="3"/>
        <v>0</v>
      </c>
      <c r="E19" s="10"/>
      <c r="F19" s="53" t="str">
        <f t="shared" si="4"/>
        <v/>
      </c>
    </row>
    <row r="20" spans="1:6">
      <c r="A20" s="24"/>
      <c r="B20" s="10"/>
      <c r="C20" s="10"/>
      <c r="D20" s="47">
        <f t="shared" si="3"/>
        <v>0</v>
      </c>
      <c r="E20" s="10"/>
      <c r="F20" s="53" t="str">
        <f t="shared" si="4"/>
        <v/>
      </c>
    </row>
    <row r="21" spans="1:6">
      <c r="A21" s="24"/>
      <c r="B21" s="10"/>
      <c r="C21" s="10"/>
      <c r="D21" s="47">
        <f t="shared" si="3"/>
        <v>0</v>
      </c>
      <c r="E21" s="10"/>
      <c r="F21" s="53" t="str">
        <f t="shared" si="4"/>
        <v/>
      </c>
    </row>
    <row r="22" spans="1:6">
      <c r="A22" s="24"/>
      <c r="B22" s="10"/>
      <c r="C22" s="10"/>
      <c r="D22" s="47">
        <f t="shared" si="3"/>
        <v>0</v>
      </c>
      <c r="E22" s="10"/>
      <c r="F22" s="53" t="str">
        <f t="shared" si="4"/>
        <v/>
      </c>
    </row>
    <row r="23" spans="1:6">
      <c r="A23" s="25"/>
      <c r="B23" s="12"/>
      <c r="C23" s="12"/>
      <c r="D23" s="52">
        <f t="shared" si="3"/>
        <v>0</v>
      </c>
      <c r="E23" s="12"/>
      <c r="F23" s="54" t="str">
        <f t="shared" si="4"/>
        <v/>
      </c>
    </row>
    <row r="24" spans="1:6">
      <c r="A24" s="55" t="s">
        <v>18</v>
      </c>
      <c r="B24" s="56"/>
      <c r="C24" s="56"/>
      <c r="D24" s="57">
        <f>SUM(D9:D23)</f>
        <v>0</v>
      </c>
      <c r="E24" s="56"/>
      <c r="F24" s="58" t="str">
        <f t="shared" si="4"/>
        <v/>
      </c>
    </row>
    <row r="25" spans="1:6">
      <c r="A25" s="35"/>
      <c r="B25" s="35"/>
      <c r="C25" s="35"/>
      <c r="D25" s="36"/>
      <c r="E25" s="35"/>
      <c r="F25" s="37"/>
    </row>
    <row r="26" spans="1:6">
      <c r="A26" s="94" t="s">
        <v>19</v>
      </c>
      <c r="B26" s="28"/>
      <c r="C26" s="28"/>
      <c r="D26" s="28"/>
      <c r="E26" s="28"/>
      <c r="F26" s="29"/>
    </row>
    <row r="27" spans="1:6" ht="12.75" customHeight="1">
      <c r="A27" s="93" t="s">
        <v>20</v>
      </c>
      <c r="B27" s="89" t="s">
        <v>21</v>
      </c>
      <c r="C27" s="89" t="s">
        <v>22</v>
      </c>
      <c r="D27" s="31" t="s">
        <v>12</v>
      </c>
      <c r="E27" s="32" t="s">
        <v>13</v>
      </c>
      <c r="F27" s="33" t="s">
        <v>14</v>
      </c>
    </row>
    <row r="28" spans="1:6">
      <c r="A28" s="15"/>
      <c r="B28" s="13"/>
      <c r="C28" s="10"/>
      <c r="D28" s="14"/>
      <c r="E28" s="10"/>
      <c r="F28" s="53" t="str">
        <f>IFERROR(D28/$D$36,"")</f>
        <v/>
      </c>
    </row>
    <row r="29" spans="1:6">
      <c r="A29" s="15"/>
      <c r="B29" s="13"/>
      <c r="C29" s="10"/>
      <c r="D29" s="14"/>
      <c r="E29" s="10"/>
      <c r="F29" s="53" t="str">
        <f>IFERROR(D29/$D$36,"")</f>
        <v/>
      </c>
    </row>
    <row r="30" spans="1:6">
      <c r="A30" s="15"/>
      <c r="B30" s="13"/>
      <c r="C30" s="10"/>
      <c r="D30" s="14"/>
      <c r="E30" s="10"/>
      <c r="F30" s="53" t="str">
        <f>IFERROR(D30/$D$36,"")</f>
        <v/>
      </c>
    </row>
    <row r="31" spans="1:6">
      <c r="A31" s="20"/>
      <c r="B31" s="10"/>
      <c r="C31" s="10"/>
      <c r="D31" s="14"/>
      <c r="E31" s="10"/>
      <c r="F31" s="53" t="str">
        <f t="shared" ref="F31:F33" si="5">IFERROR(D31/$D$36,"")</f>
        <v/>
      </c>
    </row>
    <row r="32" spans="1:6">
      <c r="A32" s="20"/>
      <c r="B32" s="10"/>
      <c r="C32" s="10"/>
      <c r="D32" s="14"/>
      <c r="E32" s="10"/>
      <c r="F32" s="53" t="str">
        <f t="shared" si="5"/>
        <v/>
      </c>
    </row>
    <row r="33" spans="1:6">
      <c r="A33" s="21"/>
      <c r="B33" s="12"/>
      <c r="C33" s="12"/>
      <c r="D33" s="16"/>
      <c r="E33" s="12"/>
      <c r="F33" s="53" t="str">
        <f t="shared" si="5"/>
        <v/>
      </c>
    </row>
    <row r="34" spans="1:6" ht="13.5" customHeight="1">
      <c r="A34" s="59" t="s">
        <v>23</v>
      </c>
      <c r="B34" s="60"/>
      <c r="C34" s="60"/>
      <c r="D34" s="61">
        <f>SUM(D28:D33)</f>
        <v>0</v>
      </c>
      <c r="E34" s="60"/>
      <c r="F34" s="58" t="str">
        <f>IFERROR(D34/$D$36,"")</f>
        <v/>
      </c>
    </row>
    <row r="36" spans="1:6" ht="12.95">
      <c r="A36" s="69" t="s">
        <v>24</v>
      </c>
      <c r="B36" s="70"/>
      <c r="C36" s="70"/>
      <c r="D36" s="71">
        <f>SUM(D24+D34)</f>
        <v>0</v>
      </c>
      <c r="E36" s="70"/>
      <c r="F36" s="72"/>
    </row>
    <row r="37" spans="1:6" ht="15.6">
      <c r="A37" s="46" t="s">
        <v>25</v>
      </c>
    </row>
    <row r="39" spans="1:6">
      <c r="A39" s="95" t="s">
        <v>26</v>
      </c>
      <c r="B39" s="28"/>
      <c r="C39" s="28"/>
      <c r="D39" s="28"/>
      <c r="E39" s="28"/>
      <c r="F39" s="29"/>
    </row>
    <row r="40" spans="1:6" ht="12.75" customHeight="1">
      <c r="A40" s="96" t="s">
        <v>27</v>
      </c>
      <c r="B40" s="107" t="s">
        <v>28</v>
      </c>
      <c r="C40" s="108"/>
      <c r="D40" s="38" t="s">
        <v>29</v>
      </c>
      <c r="E40" s="32" t="s">
        <v>13</v>
      </c>
      <c r="F40" s="33" t="s">
        <v>14</v>
      </c>
    </row>
    <row r="41" spans="1:6">
      <c r="A41" s="15"/>
      <c r="B41" s="103"/>
      <c r="C41" s="104"/>
      <c r="D41" s="14"/>
      <c r="E41" s="10"/>
      <c r="F41" s="53" t="str">
        <f>IFERROR(D41/$D$63,"")</f>
        <v/>
      </c>
    </row>
    <row r="42" spans="1:6">
      <c r="A42" s="15"/>
      <c r="B42" s="103"/>
      <c r="C42" s="104"/>
      <c r="D42" s="14"/>
      <c r="E42" s="10"/>
      <c r="F42" s="53" t="str">
        <f>IFERROR(D42/$D$63,"")</f>
        <v/>
      </c>
    </row>
    <row r="43" spans="1:6">
      <c r="A43" s="15"/>
      <c r="B43" s="103"/>
      <c r="C43" s="104"/>
      <c r="D43" s="14"/>
      <c r="E43" s="10"/>
      <c r="F43" s="53" t="str">
        <f>IFERROR(D43/$D$63,"")</f>
        <v/>
      </c>
    </row>
    <row r="44" spans="1:6">
      <c r="A44" s="15"/>
      <c r="B44" s="103"/>
      <c r="C44" s="104"/>
      <c r="D44" s="14"/>
      <c r="E44" s="10"/>
      <c r="F44" s="53" t="str">
        <f>IFERROR(D44/$D$63,"")</f>
        <v/>
      </c>
    </row>
    <row r="45" spans="1:6" ht="12.95">
      <c r="A45" s="101" t="s">
        <v>30</v>
      </c>
      <c r="B45" s="102"/>
      <c r="C45" s="62"/>
      <c r="D45" s="63">
        <f>SUM(D41:D44)</f>
        <v>0</v>
      </c>
      <c r="E45" s="64"/>
      <c r="F45" s="65" t="str">
        <f>IFERROR(D45/$D$63,"")</f>
        <v/>
      </c>
    </row>
    <row r="46" spans="1:6">
      <c r="A46" s="95" t="s">
        <v>31</v>
      </c>
      <c r="B46" s="28"/>
      <c r="C46" s="28"/>
      <c r="D46" s="39"/>
      <c r="E46" s="39"/>
      <c r="F46" s="29"/>
    </row>
    <row r="47" spans="1:6" ht="12.6" customHeight="1">
      <c r="A47" s="96" t="s">
        <v>27</v>
      </c>
      <c r="B47" s="107" t="s">
        <v>28</v>
      </c>
      <c r="C47" s="108"/>
      <c r="D47" s="40" t="s">
        <v>29</v>
      </c>
      <c r="E47" s="32" t="s">
        <v>13</v>
      </c>
      <c r="F47" s="33" t="s">
        <v>14</v>
      </c>
    </row>
    <row r="48" spans="1:6" ht="12.6" customHeight="1">
      <c r="A48" s="15"/>
      <c r="B48" s="103"/>
      <c r="C48" s="104"/>
      <c r="D48" s="78"/>
      <c r="E48" s="77"/>
      <c r="F48" s="66" t="str">
        <f t="shared" ref="F48:F50" si="6">IFERROR(D48/$D$63,"")</f>
        <v/>
      </c>
    </row>
    <row r="49" spans="1:6" ht="12.6" customHeight="1">
      <c r="A49" s="15"/>
      <c r="B49" s="103"/>
      <c r="C49" s="104"/>
      <c r="D49" s="78"/>
      <c r="E49" s="77"/>
      <c r="F49" s="66" t="str">
        <f t="shared" si="6"/>
        <v/>
      </c>
    </row>
    <row r="50" spans="1:6" ht="12.6" customHeight="1">
      <c r="A50" s="15"/>
      <c r="B50" s="103"/>
      <c r="C50" s="104"/>
      <c r="D50" s="78"/>
      <c r="E50" s="77"/>
      <c r="F50" s="66" t="str">
        <f t="shared" si="6"/>
        <v/>
      </c>
    </row>
    <row r="51" spans="1:6" ht="12.95">
      <c r="A51" s="15"/>
      <c r="B51" s="105"/>
      <c r="C51" s="106"/>
      <c r="D51" s="79"/>
      <c r="E51" s="41"/>
      <c r="F51" s="66" t="str">
        <f>IFERROR(D51/$D$63,"")</f>
        <v/>
      </c>
    </row>
    <row r="52" spans="1:6" ht="12.95">
      <c r="A52" s="97" t="s">
        <v>32</v>
      </c>
      <c r="B52" s="60"/>
      <c r="C52" s="60"/>
      <c r="D52" s="67">
        <f>D45+D51</f>
        <v>0</v>
      </c>
      <c r="E52" s="68"/>
      <c r="F52" s="58" t="str">
        <f>IFERROR(D52/$D$63,"")</f>
        <v/>
      </c>
    </row>
    <row r="53" spans="1:6">
      <c r="A53" s="35"/>
      <c r="B53" s="35"/>
      <c r="C53" s="35"/>
      <c r="D53" s="36"/>
      <c r="E53" s="35"/>
      <c r="F53" s="37"/>
    </row>
    <row r="54" spans="1:6">
      <c r="A54" s="95" t="s">
        <v>33</v>
      </c>
      <c r="B54" s="28"/>
      <c r="C54" s="28"/>
      <c r="D54" s="28"/>
      <c r="E54" s="28"/>
      <c r="F54" s="29"/>
    </row>
    <row r="55" spans="1:6" ht="12.75" customHeight="1">
      <c r="A55" s="113" t="s">
        <v>9</v>
      </c>
      <c r="B55" s="114"/>
      <c r="C55" s="34" t="s">
        <v>28</v>
      </c>
      <c r="D55" s="31" t="s">
        <v>29</v>
      </c>
      <c r="E55" s="32" t="s">
        <v>13</v>
      </c>
      <c r="F55" s="33" t="s">
        <v>14</v>
      </c>
    </row>
    <row r="56" spans="1:6">
      <c r="A56" s="98" t="s">
        <v>34</v>
      </c>
      <c r="B56" s="98"/>
      <c r="C56" s="3"/>
      <c r="D56" s="17"/>
      <c r="E56" s="9"/>
      <c r="F56" s="53" t="str">
        <f>IFERROR(D56/$D$36,"")</f>
        <v/>
      </c>
    </row>
    <row r="57" spans="1:6">
      <c r="A57" s="3" t="s">
        <v>35</v>
      </c>
      <c r="B57" s="3"/>
      <c r="C57" s="3"/>
      <c r="D57" s="17"/>
      <c r="E57" s="9"/>
      <c r="F57" s="53" t="str">
        <f t="shared" ref="F57:F60" si="7">IFERROR(D57/$D$36,"")</f>
        <v/>
      </c>
    </row>
    <row r="58" spans="1:6">
      <c r="A58" s="3" t="s">
        <v>36</v>
      </c>
      <c r="B58" s="3"/>
      <c r="C58" s="3"/>
      <c r="D58" s="17"/>
      <c r="E58" s="9"/>
      <c r="F58" s="53" t="str">
        <f t="shared" si="7"/>
        <v/>
      </c>
    </row>
    <row r="59" spans="1:6">
      <c r="A59" s="3" t="s">
        <v>37</v>
      </c>
      <c r="B59" s="3"/>
      <c r="C59" s="4"/>
      <c r="D59" s="18"/>
      <c r="E59" s="22"/>
      <c r="F59" s="53" t="str">
        <f t="shared" si="7"/>
        <v/>
      </c>
    </row>
    <row r="60" spans="1:6">
      <c r="A60" s="99"/>
      <c r="B60" s="100"/>
      <c r="C60" s="5"/>
      <c r="D60" s="19"/>
      <c r="E60" s="23"/>
      <c r="F60" s="53" t="str">
        <f t="shared" si="7"/>
        <v/>
      </c>
    </row>
    <row r="61" spans="1:6" ht="12.95">
      <c r="A61" s="59" t="s">
        <v>38</v>
      </c>
      <c r="B61" s="60"/>
      <c r="C61" s="60"/>
      <c r="D61" s="67">
        <f>SUM(D56:D60)</f>
        <v>0</v>
      </c>
      <c r="E61" s="68"/>
      <c r="F61" s="58" t="str">
        <f>IFERROR(D61/$D$63,"")</f>
        <v/>
      </c>
    </row>
    <row r="62" spans="1:6">
      <c r="A62" s="42"/>
      <c r="B62" s="42"/>
      <c r="C62" s="35"/>
      <c r="D62" s="43"/>
      <c r="E62" s="44"/>
      <c r="F62" s="45"/>
    </row>
    <row r="63" spans="1:6" ht="12.95">
      <c r="A63" s="69" t="s">
        <v>39</v>
      </c>
      <c r="B63" s="70"/>
      <c r="C63" s="70"/>
      <c r="D63" s="71">
        <f>D52+D61</f>
        <v>0</v>
      </c>
      <c r="E63" s="70"/>
      <c r="F63" s="72"/>
    </row>
    <row r="65" spans="1:6" ht="12.95">
      <c r="A65" s="69" t="s">
        <v>40</v>
      </c>
      <c r="B65" s="70"/>
      <c r="C65" s="70"/>
      <c r="D65" s="71">
        <f>D63-D36</f>
        <v>0</v>
      </c>
      <c r="E65" s="70"/>
      <c r="F65" s="72"/>
    </row>
    <row r="67" spans="1:6">
      <c r="A67" s="2" t="s">
        <v>41</v>
      </c>
      <c r="D67" s="26"/>
      <c r="E67" s="26"/>
      <c r="F67" s="26"/>
    </row>
  </sheetData>
  <sheetProtection formatCells="0" formatColumns="0" formatRows="0" insertRows="0" deleteRows="0" sort="0"/>
  <mergeCells count="13">
    <mergeCell ref="B44:C44"/>
    <mergeCell ref="B47:C47"/>
    <mergeCell ref="B48:C48"/>
    <mergeCell ref="B49:C49"/>
    <mergeCell ref="B40:C40"/>
    <mergeCell ref="B41:C41"/>
    <mergeCell ref="B42:C42"/>
    <mergeCell ref="B43:C43"/>
    <mergeCell ref="A60:B60"/>
    <mergeCell ref="A55:B55"/>
    <mergeCell ref="A45:B45"/>
    <mergeCell ref="B50:C50"/>
    <mergeCell ref="B51:C51"/>
  </mergeCells>
  <conditionalFormatting sqref="D65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F56">
    <cfRule type="cellIs" dxfId="13" priority="4" operator="greaterThan">
      <formula>0.4</formula>
    </cfRule>
    <cfRule type="cellIs" dxfId="12" priority="5" operator="equal">
      <formula>0.4</formula>
    </cfRule>
    <cfRule type="cellIs" dxfId="11" priority="6" operator="lessThan">
      <formula>0.4</formula>
    </cfRule>
  </conditionalFormatting>
  <conditionalFormatting sqref="D45">
    <cfRule type="cellIs" dxfId="10" priority="1" operator="equal">
      <formula>$D$24</formula>
    </cfRule>
    <cfRule type="cellIs" dxfId="9" priority="2" operator="lessThan">
      <formula>$D$24</formula>
    </cfRule>
    <cfRule type="cellIs" dxfId="8" priority="3" operator="greaterThan">
      <formula>$D$24</formula>
    </cfRule>
  </conditionalFormatting>
  <dataValidations disablePrompts="1" count="1">
    <dataValidation type="list" allowBlank="1" showInputMessage="1" showErrorMessage="1" sqref="A9:A15" xr:uid="{00000000-0002-0000-0000-000000000000}">
      <formula1>Kategorie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&amp;LConteggio&amp;CSvizzeraEnergia per i comuni: Città e Comuni all’avanguardia&amp;R&amp;G
</oddHeader>
    <oddFooter>&amp;RSeite &amp;P/&amp;N</oddFooter>
  </headerFooter>
  <rowBreaks count="1" manualBreakCount="1">
    <brk id="36" max="16383" man="1"/>
  </rowBreaks>
  <customProperties>
    <customPr name="EpmWorksheetKeyString_GUID" r:id="rId2"/>
  </customProperti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2</xdr:col>
                    <xdr:colOff>1022350</xdr:colOff>
                    <xdr:row>1</xdr:row>
                    <xdr:rowOff>133350</xdr:rowOff>
                  </from>
                  <to>
                    <xdr:col>4</xdr:col>
                    <xdr:colOff>50800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2</xdr:col>
                    <xdr:colOff>1022350</xdr:colOff>
                    <xdr:row>0</xdr:row>
                    <xdr:rowOff>152400</xdr:rowOff>
                  </from>
                  <to>
                    <xdr:col>3</xdr:col>
                    <xdr:colOff>971550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2</xdr:col>
                    <xdr:colOff>1022350</xdr:colOff>
                    <xdr:row>2</xdr:row>
                    <xdr:rowOff>146050</xdr:rowOff>
                  </from>
                  <to>
                    <xdr:col>4</xdr:col>
                    <xdr:colOff>361950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4A09-1A6D-4A67-8494-08D5521361B5}">
  <dimension ref="A1:F67"/>
  <sheetViews>
    <sheetView view="pageLayout" zoomScale="90" zoomScaleNormal="100" zoomScalePageLayoutView="90" workbookViewId="0">
      <selection activeCell="E5" sqref="E5"/>
    </sheetView>
  </sheetViews>
  <sheetFormatPr defaultColWidth="11.42578125" defaultRowHeight="12.6"/>
  <cols>
    <col min="1" max="1" width="19.7109375" style="2" customWidth="1"/>
    <col min="2" max="2" width="11.5703125" style="2" customWidth="1"/>
    <col min="3" max="3" width="21.85546875" style="2" customWidth="1"/>
    <col min="4" max="4" width="16.7109375" style="2" customWidth="1"/>
    <col min="5" max="5" width="43.5703125" style="2" customWidth="1"/>
    <col min="6" max="16384" width="11.42578125" style="2"/>
  </cols>
  <sheetData>
    <row r="1" spans="1:6" ht="18.75" customHeight="1">
      <c r="A1" s="73" t="s">
        <v>0</v>
      </c>
      <c r="B1" s="74"/>
      <c r="C1" s="75" t="s">
        <v>1</v>
      </c>
      <c r="D1" s="74"/>
    </row>
    <row r="2" spans="1:6" ht="12.95">
      <c r="A2" s="27" t="s">
        <v>42</v>
      </c>
      <c r="B2" s="75"/>
      <c r="E2" s="88" t="s">
        <v>3</v>
      </c>
    </row>
    <row r="3" spans="1:6" ht="12.95">
      <c r="A3" s="27" t="s">
        <v>4</v>
      </c>
      <c r="B3" s="76"/>
      <c r="C3" s="75"/>
      <c r="E3" s="88" t="s">
        <v>5</v>
      </c>
    </row>
    <row r="4" spans="1:6">
      <c r="E4" s="88" t="s">
        <v>6</v>
      </c>
    </row>
    <row r="5" spans="1:6" ht="15.6">
      <c r="A5" s="90" t="s">
        <v>7</v>
      </c>
    </row>
    <row r="7" spans="1:6">
      <c r="A7" s="91" t="s">
        <v>8</v>
      </c>
      <c r="B7" s="28"/>
      <c r="C7" s="28"/>
      <c r="D7" s="28"/>
      <c r="E7" s="28"/>
      <c r="F7" s="29"/>
    </row>
    <row r="8" spans="1:6" ht="12.75" customHeight="1">
      <c r="A8" s="92" t="s">
        <v>9</v>
      </c>
      <c r="B8" s="31" t="s">
        <v>10</v>
      </c>
      <c r="C8" s="31" t="s">
        <v>11</v>
      </c>
      <c r="D8" s="31" t="s">
        <v>12</v>
      </c>
      <c r="E8" s="32" t="s">
        <v>13</v>
      </c>
      <c r="F8" s="33" t="s">
        <v>14</v>
      </c>
    </row>
    <row r="9" spans="1:6">
      <c r="A9" s="6"/>
      <c r="B9" s="9"/>
      <c r="C9" s="47">
        <f t="shared" ref="C9:C15" si="0">_xlfn.IFNA(INDEX(Kategorie_ansatz,MATCH(A9,Kategorie,0),3),0)</f>
        <v>0</v>
      </c>
      <c r="D9" s="48">
        <f t="shared" ref="D9:D15" si="1">C9*B9</f>
        <v>0</v>
      </c>
      <c r="E9" s="9"/>
      <c r="F9" s="51" t="str">
        <f t="shared" ref="F9:F15" si="2">IFERROR(D9/$D$36,"")</f>
        <v/>
      </c>
    </row>
    <row r="10" spans="1:6">
      <c r="A10" s="6"/>
      <c r="B10" s="9"/>
      <c r="C10" s="47">
        <f t="shared" si="0"/>
        <v>0</v>
      </c>
      <c r="D10" s="48">
        <f t="shared" si="1"/>
        <v>0</v>
      </c>
      <c r="E10" s="9"/>
      <c r="F10" s="51" t="str">
        <f t="shared" si="2"/>
        <v/>
      </c>
    </row>
    <row r="11" spans="1:6">
      <c r="A11" s="6"/>
      <c r="B11" s="10"/>
      <c r="C11" s="47">
        <f t="shared" si="0"/>
        <v>0</v>
      </c>
      <c r="D11" s="48">
        <f t="shared" si="1"/>
        <v>0</v>
      </c>
      <c r="E11" s="10"/>
      <c r="F11" s="51" t="str">
        <f t="shared" si="2"/>
        <v/>
      </c>
    </row>
    <row r="12" spans="1:6">
      <c r="A12" s="7"/>
      <c r="B12" s="11"/>
      <c r="C12" s="47">
        <f t="shared" si="0"/>
        <v>0</v>
      </c>
      <c r="D12" s="48">
        <f t="shared" si="1"/>
        <v>0</v>
      </c>
      <c r="E12" s="11"/>
      <c r="F12" s="51" t="str">
        <f t="shared" si="2"/>
        <v/>
      </c>
    </row>
    <row r="13" spans="1:6">
      <c r="A13" s="7"/>
      <c r="B13" s="11"/>
      <c r="C13" s="47">
        <f t="shared" si="0"/>
        <v>0</v>
      </c>
      <c r="D13" s="49">
        <f t="shared" si="1"/>
        <v>0</v>
      </c>
      <c r="E13" s="11"/>
      <c r="F13" s="51" t="str">
        <f t="shared" si="2"/>
        <v/>
      </c>
    </row>
    <row r="14" spans="1:6">
      <c r="A14" s="6"/>
      <c r="B14" s="10"/>
      <c r="C14" s="47">
        <f t="shared" si="0"/>
        <v>0</v>
      </c>
      <c r="D14" s="48">
        <f t="shared" si="1"/>
        <v>0</v>
      </c>
      <c r="E14" s="10"/>
      <c r="F14" s="51" t="str">
        <f t="shared" si="2"/>
        <v/>
      </c>
    </row>
    <row r="15" spans="1:6">
      <c r="A15" s="8"/>
      <c r="B15" s="12"/>
      <c r="C15" s="47">
        <f t="shared" si="0"/>
        <v>0</v>
      </c>
      <c r="D15" s="50">
        <f t="shared" si="1"/>
        <v>0</v>
      </c>
      <c r="E15" s="12"/>
      <c r="F15" s="51" t="str">
        <f t="shared" si="2"/>
        <v/>
      </c>
    </row>
    <row r="16" spans="1:6">
      <c r="A16" s="91" t="s">
        <v>15</v>
      </c>
      <c r="B16" s="28"/>
      <c r="C16" s="28"/>
      <c r="D16" s="28"/>
      <c r="E16" s="28"/>
      <c r="F16" s="29"/>
    </row>
    <row r="17" spans="1:6" ht="12.75" customHeight="1">
      <c r="A17" s="30" t="s">
        <v>16</v>
      </c>
      <c r="B17" s="34"/>
      <c r="C17" s="31" t="s">
        <v>17</v>
      </c>
      <c r="D17" s="31" t="s">
        <v>12</v>
      </c>
      <c r="E17" s="32" t="s">
        <v>13</v>
      </c>
      <c r="F17" s="33" t="s">
        <v>14</v>
      </c>
    </row>
    <row r="18" spans="1:6">
      <c r="A18" s="24"/>
      <c r="B18" s="10"/>
      <c r="C18" s="10"/>
      <c r="D18" s="47">
        <f t="shared" ref="D18:D23" si="3">C18*sitzung_ansatz</f>
        <v>0</v>
      </c>
      <c r="E18" s="10"/>
      <c r="F18" s="53" t="str">
        <f t="shared" ref="F18:F24" si="4">IFERROR(D18/$D$36,"")</f>
        <v/>
      </c>
    </row>
    <row r="19" spans="1:6">
      <c r="A19" s="24"/>
      <c r="B19" s="10"/>
      <c r="C19" s="10"/>
      <c r="D19" s="47">
        <f t="shared" si="3"/>
        <v>0</v>
      </c>
      <c r="E19" s="10"/>
      <c r="F19" s="53" t="str">
        <f t="shared" si="4"/>
        <v/>
      </c>
    </row>
    <row r="20" spans="1:6">
      <c r="A20" s="24"/>
      <c r="B20" s="10"/>
      <c r="C20" s="10"/>
      <c r="D20" s="47">
        <f t="shared" si="3"/>
        <v>0</v>
      </c>
      <c r="E20" s="10"/>
      <c r="F20" s="53" t="str">
        <f t="shared" si="4"/>
        <v/>
      </c>
    </row>
    <row r="21" spans="1:6">
      <c r="A21" s="24"/>
      <c r="B21" s="10"/>
      <c r="C21" s="10"/>
      <c r="D21" s="47">
        <f t="shared" si="3"/>
        <v>0</v>
      </c>
      <c r="E21" s="10"/>
      <c r="F21" s="53" t="str">
        <f t="shared" si="4"/>
        <v/>
      </c>
    </row>
    <row r="22" spans="1:6">
      <c r="A22" s="24"/>
      <c r="B22" s="10"/>
      <c r="C22" s="10"/>
      <c r="D22" s="47">
        <f t="shared" si="3"/>
        <v>0</v>
      </c>
      <c r="E22" s="10"/>
      <c r="F22" s="53" t="str">
        <f t="shared" si="4"/>
        <v/>
      </c>
    </row>
    <row r="23" spans="1:6">
      <c r="A23" s="25"/>
      <c r="B23" s="12"/>
      <c r="C23" s="12"/>
      <c r="D23" s="52">
        <f t="shared" si="3"/>
        <v>0</v>
      </c>
      <c r="E23" s="12"/>
      <c r="F23" s="54" t="str">
        <f t="shared" si="4"/>
        <v/>
      </c>
    </row>
    <row r="24" spans="1:6">
      <c r="A24" s="55" t="s">
        <v>18</v>
      </c>
      <c r="B24" s="56"/>
      <c r="C24" s="56"/>
      <c r="D24" s="57">
        <f>SUM(D9:D23)</f>
        <v>0</v>
      </c>
      <c r="E24" s="56"/>
      <c r="F24" s="58" t="str">
        <f t="shared" si="4"/>
        <v/>
      </c>
    </row>
    <row r="25" spans="1:6">
      <c r="A25" s="35"/>
      <c r="B25" s="35"/>
      <c r="C25" s="35"/>
      <c r="D25" s="36"/>
      <c r="E25" s="35"/>
      <c r="F25" s="37"/>
    </row>
    <row r="26" spans="1:6">
      <c r="A26" s="94" t="s">
        <v>19</v>
      </c>
      <c r="B26" s="28"/>
      <c r="C26" s="28"/>
      <c r="D26" s="28"/>
      <c r="E26" s="28"/>
      <c r="F26" s="29"/>
    </row>
    <row r="27" spans="1:6" ht="12.75" customHeight="1">
      <c r="A27" s="93" t="s">
        <v>20</v>
      </c>
      <c r="B27" s="89" t="s">
        <v>21</v>
      </c>
      <c r="C27" s="89" t="s">
        <v>22</v>
      </c>
      <c r="D27" s="31" t="s">
        <v>12</v>
      </c>
      <c r="E27" s="32" t="s">
        <v>13</v>
      </c>
      <c r="F27" s="33" t="s">
        <v>14</v>
      </c>
    </row>
    <row r="28" spans="1:6">
      <c r="A28" s="15"/>
      <c r="B28" s="13"/>
      <c r="C28" s="10"/>
      <c r="D28" s="14"/>
      <c r="E28" s="10"/>
      <c r="F28" s="53" t="str">
        <f>IFERROR(D28/$D$36,"")</f>
        <v/>
      </c>
    </row>
    <row r="29" spans="1:6">
      <c r="A29" s="15"/>
      <c r="B29" s="13"/>
      <c r="C29" s="10"/>
      <c r="D29" s="14"/>
      <c r="E29" s="10"/>
      <c r="F29" s="53" t="str">
        <f>IFERROR(D29/$D$36,"")</f>
        <v/>
      </c>
    </row>
    <row r="30" spans="1:6">
      <c r="A30" s="15"/>
      <c r="B30" s="13"/>
      <c r="C30" s="10"/>
      <c r="D30" s="14"/>
      <c r="E30" s="10"/>
      <c r="F30" s="53" t="str">
        <f>IFERROR(D30/$D$36,"")</f>
        <v/>
      </c>
    </row>
    <row r="31" spans="1:6">
      <c r="A31" s="20"/>
      <c r="B31" s="10"/>
      <c r="C31" s="10"/>
      <c r="D31" s="14"/>
      <c r="E31" s="10"/>
      <c r="F31" s="53" t="str">
        <f t="shared" ref="F31:F33" si="5">IFERROR(D31/$D$36,"")</f>
        <v/>
      </c>
    </row>
    <row r="32" spans="1:6">
      <c r="A32" s="20"/>
      <c r="B32" s="10"/>
      <c r="C32" s="10"/>
      <c r="D32" s="14"/>
      <c r="E32" s="10"/>
      <c r="F32" s="53" t="str">
        <f t="shared" si="5"/>
        <v/>
      </c>
    </row>
    <row r="33" spans="1:6">
      <c r="A33" s="21"/>
      <c r="B33" s="12"/>
      <c r="C33" s="12"/>
      <c r="D33" s="16"/>
      <c r="E33" s="12"/>
      <c r="F33" s="53" t="str">
        <f t="shared" si="5"/>
        <v/>
      </c>
    </row>
    <row r="34" spans="1:6" ht="13.5" customHeight="1">
      <c r="A34" s="59" t="s">
        <v>23</v>
      </c>
      <c r="B34" s="60"/>
      <c r="C34" s="60"/>
      <c r="D34" s="61">
        <f>SUM(D28:D33)</f>
        <v>0</v>
      </c>
      <c r="E34" s="60"/>
      <c r="F34" s="58" t="str">
        <f>IFERROR(D34/$D$36,"")</f>
        <v/>
      </c>
    </row>
    <row r="36" spans="1:6" ht="12.95">
      <c r="A36" s="69" t="s">
        <v>24</v>
      </c>
      <c r="B36" s="70"/>
      <c r="C36" s="70"/>
      <c r="D36" s="71">
        <f>SUM(D24+D34)</f>
        <v>0</v>
      </c>
      <c r="E36" s="70"/>
      <c r="F36" s="72"/>
    </row>
    <row r="37" spans="1:6" ht="15.6">
      <c r="A37" s="46" t="s">
        <v>25</v>
      </c>
    </row>
    <row r="39" spans="1:6">
      <c r="A39" s="95" t="s">
        <v>26</v>
      </c>
      <c r="B39" s="28"/>
      <c r="C39" s="28"/>
      <c r="D39" s="28"/>
      <c r="E39" s="28"/>
      <c r="F39" s="29"/>
    </row>
    <row r="40" spans="1:6" ht="12.75" customHeight="1">
      <c r="A40" s="96" t="s">
        <v>27</v>
      </c>
      <c r="B40" s="107" t="s">
        <v>28</v>
      </c>
      <c r="C40" s="108"/>
      <c r="D40" s="38" t="s">
        <v>29</v>
      </c>
      <c r="E40" s="32" t="s">
        <v>13</v>
      </c>
      <c r="F40" s="33" t="s">
        <v>14</v>
      </c>
    </row>
    <row r="41" spans="1:6">
      <c r="A41" s="15"/>
      <c r="B41" s="103"/>
      <c r="C41" s="104"/>
      <c r="D41" s="14"/>
      <c r="E41" s="10"/>
      <c r="F41" s="53" t="str">
        <f>IFERROR(D41/$D$63,"")</f>
        <v/>
      </c>
    </row>
    <row r="42" spans="1:6">
      <c r="A42" s="15"/>
      <c r="B42" s="103"/>
      <c r="C42" s="104"/>
      <c r="D42" s="14"/>
      <c r="E42" s="10"/>
      <c r="F42" s="53" t="str">
        <f>IFERROR(D42/$D$63,"")</f>
        <v/>
      </c>
    </row>
    <row r="43" spans="1:6">
      <c r="A43" s="15"/>
      <c r="B43" s="103"/>
      <c r="C43" s="104"/>
      <c r="D43" s="14"/>
      <c r="E43" s="10"/>
      <c r="F43" s="53" t="str">
        <f>IFERROR(D43/$D$63,"")</f>
        <v/>
      </c>
    </row>
    <row r="44" spans="1:6">
      <c r="A44" s="15"/>
      <c r="B44" s="103"/>
      <c r="C44" s="104"/>
      <c r="D44" s="14"/>
      <c r="E44" s="10"/>
      <c r="F44" s="53" t="str">
        <f>IFERROR(D44/$D$63,"")</f>
        <v/>
      </c>
    </row>
    <row r="45" spans="1:6" ht="12.95">
      <c r="A45" s="101" t="s">
        <v>30</v>
      </c>
      <c r="B45" s="109"/>
      <c r="C45" s="62"/>
      <c r="D45" s="63">
        <f>SUM(D41:D44)</f>
        <v>0</v>
      </c>
      <c r="E45" s="64"/>
      <c r="F45" s="65" t="str">
        <f>IFERROR(D45/$D$63,"")</f>
        <v/>
      </c>
    </row>
    <row r="46" spans="1:6">
      <c r="A46" s="95" t="s">
        <v>31</v>
      </c>
      <c r="B46" s="28"/>
      <c r="C46" s="28"/>
      <c r="D46" s="39"/>
      <c r="E46" s="39"/>
      <c r="F46" s="29"/>
    </row>
    <row r="47" spans="1:6" ht="12.6" customHeight="1">
      <c r="A47" s="96" t="s">
        <v>27</v>
      </c>
      <c r="B47" s="110" t="s">
        <v>28</v>
      </c>
      <c r="C47" s="108"/>
      <c r="D47" s="38" t="s">
        <v>29</v>
      </c>
      <c r="E47" s="32" t="s">
        <v>13</v>
      </c>
      <c r="F47" s="33" t="s">
        <v>14</v>
      </c>
    </row>
    <row r="48" spans="1:6" ht="12.6" customHeight="1">
      <c r="A48" s="15"/>
      <c r="B48" s="103"/>
      <c r="C48" s="104"/>
      <c r="D48" s="78"/>
      <c r="E48" s="77"/>
      <c r="F48" s="66" t="str">
        <f t="shared" ref="F48:F50" si="6">IFERROR(D48/$D$63,"")</f>
        <v/>
      </c>
    </row>
    <row r="49" spans="1:6" ht="12.6" customHeight="1">
      <c r="A49" s="15"/>
      <c r="B49" s="103"/>
      <c r="C49" s="104"/>
      <c r="D49" s="78"/>
      <c r="E49" s="77"/>
      <c r="F49" s="66" t="str">
        <f t="shared" si="6"/>
        <v/>
      </c>
    </row>
    <row r="50" spans="1:6" ht="12.6" customHeight="1">
      <c r="A50" s="15"/>
      <c r="B50" s="103"/>
      <c r="C50" s="104"/>
      <c r="D50" s="78"/>
      <c r="E50" s="77"/>
      <c r="F50" s="66" t="str">
        <f t="shared" si="6"/>
        <v/>
      </c>
    </row>
    <row r="51" spans="1:6" ht="12.95">
      <c r="A51" s="15"/>
      <c r="B51" s="105"/>
      <c r="C51" s="106"/>
      <c r="D51" s="79"/>
      <c r="E51" s="41"/>
      <c r="F51" s="66" t="str">
        <f>IFERROR(D51/$D$63,"")</f>
        <v/>
      </c>
    </row>
    <row r="52" spans="1:6" ht="12.95">
      <c r="A52" s="97" t="s">
        <v>32</v>
      </c>
      <c r="B52" s="60"/>
      <c r="C52" s="60"/>
      <c r="D52" s="67">
        <f>D45+D51</f>
        <v>0</v>
      </c>
      <c r="E52" s="68"/>
      <c r="F52" s="58" t="str">
        <f>IFERROR(D52/$D$63,"")</f>
        <v/>
      </c>
    </row>
    <row r="53" spans="1:6">
      <c r="A53" s="35"/>
      <c r="B53" s="35"/>
      <c r="C53" s="35"/>
      <c r="D53" s="36"/>
      <c r="E53" s="35"/>
      <c r="F53" s="37"/>
    </row>
    <row r="54" spans="1:6">
      <c r="A54" s="95" t="s">
        <v>33</v>
      </c>
      <c r="B54" s="28"/>
      <c r="C54" s="28"/>
      <c r="D54" s="28"/>
      <c r="E54" s="28"/>
      <c r="F54" s="29"/>
    </row>
    <row r="55" spans="1:6" ht="12.75" customHeight="1">
      <c r="A55" s="113" t="s">
        <v>9</v>
      </c>
      <c r="B55" s="114"/>
      <c r="C55" s="110" t="s">
        <v>43</v>
      </c>
      <c r="D55" s="108"/>
      <c r="E55" s="32" t="s">
        <v>13</v>
      </c>
      <c r="F55" s="33" t="s">
        <v>14</v>
      </c>
    </row>
    <row r="56" spans="1:6">
      <c r="A56" s="98" t="s">
        <v>34</v>
      </c>
      <c r="B56" s="98"/>
      <c r="C56" s="3"/>
      <c r="D56" s="17"/>
      <c r="E56" s="9"/>
      <c r="F56" s="53" t="str">
        <f>IFERROR(D56/$D$36,"")</f>
        <v/>
      </c>
    </row>
    <row r="57" spans="1:6">
      <c r="A57" s="3" t="s">
        <v>35</v>
      </c>
      <c r="B57" s="3"/>
      <c r="C57" s="3"/>
      <c r="D57" s="17"/>
      <c r="E57" s="9"/>
      <c r="F57" s="53" t="str">
        <f t="shared" ref="F57:F60" si="7">IFERROR(D57/$D$36,"")</f>
        <v/>
      </c>
    </row>
    <row r="58" spans="1:6">
      <c r="A58" s="3" t="s">
        <v>36</v>
      </c>
      <c r="B58" s="3"/>
      <c r="C58" s="3"/>
      <c r="D58" s="17"/>
      <c r="E58" s="9"/>
      <c r="F58" s="53" t="str">
        <f t="shared" si="7"/>
        <v/>
      </c>
    </row>
    <row r="59" spans="1:6">
      <c r="A59" s="3" t="s">
        <v>37</v>
      </c>
      <c r="B59" s="3"/>
      <c r="C59" s="4"/>
      <c r="D59" s="18"/>
      <c r="E59" s="22"/>
      <c r="F59" s="53" t="str">
        <f t="shared" si="7"/>
        <v/>
      </c>
    </row>
    <row r="60" spans="1:6">
      <c r="A60" s="99"/>
      <c r="B60" s="100"/>
      <c r="C60" s="5"/>
      <c r="D60" s="19"/>
      <c r="E60" s="23"/>
      <c r="F60" s="53" t="str">
        <f t="shared" si="7"/>
        <v/>
      </c>
    </row>
    <row r="61" spans="1:6" ht="12.95">
      <c r="A61" s="59" t="s">
        <v>38</v>
      </c>
      <c r="B61" s="60"/>
      <c r="C61" s="60"/>
      <c r="D61" s="67">
        <f>SUM(D56:D60)</f>
        <v>0</v>
      </c>
      <c r="E61" s="68"/>
      <c r="F61" s="58" t="str">
        <f>IFERROR(D61/$D$63,"")</f>
        <v/>
      </c>
    </row>
    <row r="62" spans="1:6">
      <c r="A62" s="42"/>
      <c r="B62" s="42"/>
      <c r="C62" s="35"/>
      <c r="D62" s="43"/>
      <c r="E62" s="44"/>
      <c r="F62" s="45"/>
    </row>
    <row r="63" spans="1:6" ht="12.95">
      <c r="A63" s="69" t="s">
        <v>39</v>
      </c>
      <c r="B63" s="70"/>
      <c r="C63" s="70"/>
      <c r="D63" s="71">
        <f>D52+D61</f>
        <v>0</v>
      </c>
      <c r="E63" s="70"/>
      <c r="F63" s="72"/>
    </row>
    <row r="65" spans="1:6" ht="12.95">
      <c r="A65" s="69" t="s">
        <v>40</v>
      </c>
      <c r="B65" s="70"/>
      <c r="C65" s="70"/>
      <c r="D65" s="71">
        <f>D63-D36</f>
        <v>0</v>
      </c>
      <c r="E65" s="70"/>
      <c r="F65" s="72"/>
    </row>
    <row r="67" spans="1:6">
      <c r="A67" s="2" t="s">
        <v>41</v>
      </c>
      <c r="D67" s="26"/>
      <c r="E67" s="26"/>
      <c r="F67" s="26"/>
    </row>
  </sheetData>
  <sheetProtection formatCells="0" formatColumns="0" formatRows="0" insertRows="0" deleteRows="0" sort="0"/>
  <mergeCells count="14">
    <mergeCell ref="A60:B60"/>
    <mergeCell ref="A45:B45"/>
    <mergeCell ref="B47:C47"/>
    <mergeCell ref="B48:C48"/>
    <mergeCell ref="B49:C49"/>
    <mergeCell ref="B50:C50"/>
    <mergeCell ref="B51:C51"/>
    <mergeCell ref="A55:B55"/>
    <mergeCell ref="C55:D55"/>
    <mergeCell ref="B44:C44"/>
    <mergeCell ref="B40:C40"/>
    <mergeCell ref="B41:C41"/>
    <mergeCell ref="B42:C42"/>
    <mergeCell ref="B43:C43"/>
  </mergeCells>
  <conditionalFormatting sqref="D65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F56">
    <cfRule type="cellIs" dxfId="5" priority="4" operator="greaterThan">
      <formula>0.4</formula>
    </cfRule>
    <cfRule type="cellIs" dxfId="4" priority="5" operator="equal">
      <formula>0.4</formula>
    </cfRule>
    <cfRule type="cellIs" dxfId="3" priority="6" operator="lessThan">
      <formula>0.4</formula>
    </cfRule>
  </conditionalFormatting>
  <conditionalFormatting sqref="D45">
    <cfRule type="cellIs" dxfId="2" priority="1" operator="equal">
      <formula>$D$24</formula>
    </cfRule>
    <cfRule type="cellIs" dxfId="1" priority="2" operator="lessThan">
      <formula>$D$24</formula>
    </cfRule>
    <cfRule type="cellIs" dxfId="0" priority="3" operator="greaterThan">
      <formula>$D$24</formula>
    </cfRule>
  </conditionalFormatting>
  <dataValidations disablePrompts="1" count="1">
    <dataValidation type="list" allowBlank="1" showInputMessage="1" showErrorMessage="1" sqref="A9:A15" xr:uid="{2A9BE737-0D75-4776-BAD6-CB0E26631967}">
      <formula1>Kategorie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&amp;LConteggio&amp;CSvizzeraEnergia per i comuni: Città e Comuni all’avanguardia
&amp;R&amp;G
</oddHeader>
    <oddFooter>&amp;RSeite &amp;P/&amp;N</oddFooter>
  </headerFooter>
  <rowBreaks count="1" manualBreakCount="1">
    <brk id="3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946150</xdr:colOff>
                    <xdr:row>0</xdr:row>
                    <xdr:rowOff>203200</xdr:rowOff>
                  </from>
                  <to>
                    <xdr:col>3</xdr:col>
                    <xdr:colOff>793750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946150</xdr:colOff>
                    <xdr:row>1</xdr:row>
                    <xdr:rowOff>146050</xdr:rowOff>
                  </from>
                  <to>
                    <xdr:col>4</xdr:col>
                    <xdr:colOff>50800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946150</xdr:colOff>
                    <xdr:row>2</xdr:row>
                    <xdr:rowOff>152400</xdr:rowOff>
                  </from>
                  <to>
                    <xdr:col>4</xdr:col>
                    <xdr:colOff>190500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73B6-CD19-4361-9C9C-5E2DB473A9C5}">
  <dimension ref="A1:E21"/>
  <sheetViews>
    <sheetView tabSelected="1" view="pageLayout" zoomScaleNormal="100" workbookViewId="0">
      <selection activeCell="B7" sqref="B7:E7"/>
    </sheetView>
  </sheetViews>
  <sheetFormatPr defaultColWidth="11.42578125" defaultRowHeight="12.6"/>
  <cols>
    <col min="1" max="1" width="19.7109375" style="2" customWidth="1"/>
    <col min="2" max="2" width="11.5703125" style="2" customWidth="1"/>
    <col min="3" max="3" width="21.85546875" style="2" customWidth="1"/>
    <col min="4" max="4" width="27.5703125" style="2" customWidth="1"/>
    <col min="5" max="5" width="33.140625" style="2" customWidth="1"/>
    <col min="6" max="16384" width="11.42578125" style="2"/>
  </cols>
  <sheetData>
    <row r="1" spans="1:5" ht="12.95">
      <c r="A1" s="73" t="s">
        <v>0</v>
      </c>
      <c r="B1" s="74"/>
      <c r="C1" s="74"/>
    </row>
    <row r="2" spans="1:5" ht="12.95">
      <c r="A2" s="27" t="s">
        <v>4</v>
      </c>
      <c r="B2" s="76"/>
      <c r="C2" s="75"/>
    </row>
    <row r="4" spans="1:5" ht="12.95">
      <c r="A4" s="1" t="s">
        <v>44</v>
      </c>
      <c r="B4" s="112">
        <f>'Progetto 1'!B2</f>
        <v>0</v>
      </c>
      <c r="C4" s="112"/>
      <c r="D4" s="112"/>
      <c r="E4" s="112"/>
    </row>
    <row r="5" spans="1:5" ht="12.75" customHeight="1">
      <c r="A5" t="s">
        <v>45</v>
      </c>
      <c r="B5" s="80">
        <f>'Progetto 1'!D36</f>
        <v>0</v>
      </c>
      <c r="C5"/>
      <c r="D5" s="80"/>
      <c r="E5"/>
    </row>
    <row r="6" spans="1:5">
      <c r="A6"/>
      <c r="B6"/>
      <c r="C6"/>
      <c r="D6"/>
      <c r="E6"/>
    </row>
    <row r="7" spans="1:5" ht="12.95">
      <c r="A7" s="1" t="s">
        <v>46</v>
      </c>
      <c r="B7" s="112">
        <f>'Progetto 2'!B2</f>
        <v>0</v>
      </c>
      <c r="C7" s="112"/>
      <c r="D7" s="112"/>
      <c r="E7" s="112"/>
    </row>
    <row r="8" spans="1:5" ht="12.75" customHeight="1">
      <c r="A8" t="s">
        <v>45</v>
      </c>
      <c r="B8" s="80">
        <f>'Progetto 2'!D36</f>
        <v>0</v>
      </c>
      <c r="C8"/>
      <c r="D8" s="80"/>
      <c r="E8"/>
    </row>
    <row r="9" spans="1:5">
      <c r="A9"/>
      <c r="B9"/>
      <c r="C9"/>
      <c r="D9"/>
      <c r="E9"/>
    </row>
    <row r="10" spans="1:5">
      <c r="A10"/>
      <c r="B10" s="87"/>
      <c r="C10"/>
      <c r="D10"/>
      <c r="E10" s="81"/>
    </row>
    <row r="11" spans="1:5">
      <c r="A11"/>
      <c r="B11" s="80"/>
      <c r="C11"/>
      <c r="D11"/>
      <c r="E11"/>
    </row>
    <row r="12" spans="1:5" ht="12.95">
      <c r="A12" s="1" t="s">
        <v>45</v>
      </c>
      <c r="B12" s="86">
        <f>B5+B8</f>
        <v>0</v>
      </c>
      <c r="C12" s="82"/>
      <c r="D12" s="83"/>
      <c r="E12"/>
    </row>
    <row r="13" spans="1:5">
      <c r="A13"/>
      <c r="B13"/>
      <c r="C13"/>
      <c r="D13"/>
      <c r="E13"/>
    </row>
    <row r="14" spans="1:5" ht="12.75" customHeight="1">
      <c r="A14" s="111" t="s">
        <v>47</v>
      </c>
      <c r="B14" s="111"/>
      <c r="C14" s="111"/>
      <c r="D14" s="111"/>
      <c r="E14" s="111"/>
    </row>
    <row r="15" spans="1:5">
      <c r="A15" s="111"/>
      <c r="B15" s="111"/>
      <c r="C15" s="111"/>
      <c r="D15" s="111"/>
      <c r="E15" s="111"/>
    </row>
    <row r="16" spans="1:5">
      <c r="A16" s="111"/>
      <c r="B16" s="111"/>
      <c r="C16" s="111"/>
      <c r="D16" s="111"/>
      <c r="E16" s="111"/>
    </row>
    <row r="20" spans="1:5">
      <c r="A20" s="84"/>
      <c r="B20" s="84"/>
      <c r="D20" s="84"/>
      <c r="E20" s="85"/>
    </row>
    <row r="21" spans="1:5" ht="13.5" customHeight="1">
      <c r="A21" s="2" t="s">
        <v>48</v>
      </c>
      <c r="D21" s="2" t="s">
        <v>49</v>
      </c>
    </row>
  </sheetData>
  <sheetProtection formatCells="0" formatColumns="0" formatRows="0" insertRows="0" deleteRows="0" sort="0"/>
  <mergeCells count="3">
    <mergeCell ref="A14:E16"/>
    <mergeCell ref="B4:E4"/>
    <mergeCell ref="B7:E7"/>
  </mergeCells>
  <dataValidations disablePrompts="1" count="1">
    <dataValidation type="list" allowBlank="1" showInputMessage="1" showErrorMessage="1" sqref="A6:A7 A9" xr:uid="{51EC8A3F-046C-40C8-B79F-30FED9F96094}">
      <formula1>Kategorie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&amp;LConteggio&amp;CSvizzeraEnergia per i comuni: Città e Comuni all’avanguardia
&amp;R&amp;G
</oddHeader>
    <oddFooter>&amp;RSeite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2:D9"/>
  <sheetViews>
    <sheetView workbookViewId="0">
      <selection activeCell="D5" sqref="D5"/>
    </sheetView>
  </sheetViews>
  <sheetFormatPr defaultColWidth="11.42578125" defaultRowHeight="12.6"/>
  <sheetData>
    <row r="2" spans="2:4" ht="12.95">
      <c r="B2" s="1" t="s">
        <v>50</v>
      </c>
      <c r="C2" s="1"/>
      <c r="D2" s="1"/>
    </row>
    <row r="3" spans="2:4" ht="12.95">
      <c r="B3" s="1" t="s">
        <v>51</v>
      </c>
      <c r="C3" s="1"/>
      <c r="D3" s="1" t="s">
        <v>52</v>
      </c>
    </row>
    <row r="4" spans="2:4">
      <c r="B4" t="s">
        <v>53</v>
      </c>
      <c r="D4">
        <v>156</v>
      </c>
    </row>
    <row r="5" spans="2:4">
      <c r="B5" t="s">
        <v>54</v>
      </c>
      <c r="D5">
        <v>133</v>
      </c>
    </row>
    <row r="6" spans="2:4">
      <c r="B6" t="s">
        <v>55</v>
      </c>
      <c r="D6">
        <v>90</v>
      </c>
    </row>
    <row r="8" spans="2:4" ht="12.95">
      <c r="B8" s="1" t="s">
        <v>56</v>
      </c>
    </row>
    <row r="9" spans="2:4">
      <c r="B9" t="s">
        <v>57</v>
      </c>
      <c r="D9">
        <v>150</v>
      </c>
    </row>
  </sheetData>
  <sheetProtection algorithmName="SHA-512" hashValue="FzgEnbs801kOC9iy4lJwlM3gzSwCRFrEB7wAhj1Foe+l3pk4uMn3R5yzlcRb0nAjHhkDaTSn93YzZhmfaOJ/rw==" saltValue="XeEwcd8nx2e8OPZI4FJO0A==" spinCount="100000" sheet="1" objects="1" scenarios="1"/>
  <pageMargins left="0.7" right="0.7" top="0.78740157499999996" bottom="0.78740157499999996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4C8748B2ED38418F0EECD74C917886" ma:contentTypeVersion="13" ma:contentTypeDescription="Ein neues Dokument erstellen." ma:contentTypeScope="" ma:versionID="254d2715dae40d462f9386f9a5270992">
  <xsd:schema xmlns:xsd="http://www.w3.org/2001/XMLSchema" xmlns:xs="http://www.w3.org/2001/XMLSchema" xmlns:p="http://schemas.microsoft.com/office/2006/metadata/properties" xmlns:ns2="f4d3e30e-a30f-47af-b67b-60bdcd69c3f4" xmlns:ns3="a2886ae9-3f43-46a4-a350-81a5f6bb12cf" targetNamespace="http://schemas.microsoft.com/office/2006/metadata/properties" ma:root="true" ma:fieldsID="6128946f5be2bf63f48afc844c6c8dfa" ns2:_="" ns3:_="">
    <xsd:import namespace="f4d3e30e-a30f-47af-b67b-60bdcd69c3f4"/>
    <xsd:import namespace="a2886ae9-3f43-46a4-a350-81a5f6bb12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e30e-a30f-47af-b67b-60bdcd69c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c8b572ca-3eb9-4bb4-b613-c72ef08702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86ae9-3f43-46a4-a350-81a5f6bb1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caa6e5d-c2fb-4331-b5a2-1ae8c32c4bf9}" ma:internalName="TaxCatchAll" ma:showField="CatchAllData" ma:web="a2886ae9-3f43-46a4-a350-81a5f6bb1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886ae9-3f43-46a4-a350-81a5f6bb12cf" xsi:nil="true"/>
    <lcf76f155ced4ddcb4097134ff3c332f xmlns="f4d3e30e-a30f-47af-b67b-60bdcd69c3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EB34AD-F00B-4951-86E7-EA7C70B2E60B}"/>
</file>

<file path=customXml/itemProps2.xml><?xml version="1.0" encoding="utf-8"?>
<ds:datastoreItem xmlns:ds="http://schemas.openxmlformats.org/officeDocument/2006/customXml" ds:itemID="{19279A9C-88DF-450D-95BC-850CAC5C216B}"/>
</file>

<file path=customXml/itemProps3.xml><?xml version="1.0" encoding="utf-8"?>
<ds:datastoreItem xmlns:ds="http://schemas.openxmlformats.org/officeDocument/2006/customXml" ds:itemID="{FB392CDB-6816-4189-9CE8-D1E00D347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Priska Lorenz</dc:creator>
  <cp:keywords/>
  <dc:description/>
  <cp:lastModifiedBy>Moritz Indermühle</cp:lastModifiedBy>
  <cp:revision/>
  <dcterms:created xsi:type="dcterms:W3CDTF">2018-08-20T12:27:29Z</dcterms:created>
  <dcterms:modified xsi:type="dcterms:W3CDTF">2022-08-17T06:36:55Z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0x0101003A4C8748B2ED38418F0EECD74C917886</vt:lpwstr>
  </property>
  <property fmtid="{D5CDD505-2E9C-101B-9397-08002B2CF9AE}" pid="3" name="MediaServiceImageTags">
    <vt:lpwstr/>
  </property>
</Properties>
</file>